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/>
  <mc:AlternateContent xmlns:mc="http://schemas.openxmlformats.org/markup-compatibility/2006">
    <mc:Choice Requires="x15">
      <x15ac:absPath xmlns:x15ac="http://schemas.microsoft.com/office/spreadsheetml/2010/11/ac" url="L:\VALERIES DOCUMENTS\Assessor\Assessment Roll Prep\2023 Assessment Roll\Office Helps\"/>
    </mc:Choice>
  </mc:AlternateContent>
  <xr:revisionPtr revIDLastSave="0" documentId="13_ncr:1_{F2C22DD9-946F-4A44-9A78-C6D5030D0F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COLOR" sheetId="8" r:id="rId1"/>
    <sheet name="23 to 20 Comparison" sheetId="5" r:id="rId2"/>
  </sheets>
  <definedNames>
    <definedName name="_xlnm.Print_Titles" localSheetId="1">'23 to 20 Comparison'!$2:$2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1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3" i="5"/>
  <c r="C121" i="5" l="1"/>
  <c r="D121" i="5" l="1"/>
  <c r="K121" i="5" l="1"/>
  <c r="L121" i="5"/>
  <c r="E121" i="5"/>
  <c r="F121" i="5" l="1"/>
  <c r="M121" i="5" l="1"/>
  <c r="G121" i="5"/>
  <c r="H121" i="5" l="1"/>
  <c r="I121" i="5"/>
  <c r="J121" i="5"/>
</calcChain>
</file>

<file path=xl/sharedStrings.xml><?xml version="1.0" encoding="utf-8"?>
<sst xmlns="http://schemas.openxmlformats.org/spreadsheetml/2006/main" count="137" uniqueCount="76">
  <si>
    <t>CODE#</t>
  </si>
  <si>
    <t>RATE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</si>
  <si>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</si>
  <si>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</si>
  <si>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</si>
  <si>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</si>
  <si>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</si>
  <si>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</si>
  <si>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</si>
  <si>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</si>
  <si>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</si>
  <si>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</si>
  <si>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0215</t>
  </si>
  <si>
    <t>0216</t>
  </si>
  <si>
    <t>0218</t>
  </si>
  <si>
    <t>0223</t>
  </si>
  <si>
    <t>0224</t>
  </si>
  <si>
    <t>0226</t>
  </si>
  <si>
    <t>0227</t>
  </si>
  <si>
    <t>0228</t>
  </si>
  <si>
    <t>0229</t>
  </si>
  <si>
    <t>0237</t>
  </si>
  <si>
    <t xml:space="preserve"> </t>
  </si>
  <si>
    <t>CITY</t>
  </si>
  <si>
    <t>DALLAS</t>
  </si>
  <si>
    <t>INDEPENDENCE</t>
  </si>
  <si>
    <t>MONMOUTH</t>
  </si>
  <si>
    <t>WEST SALEM</t>
  </si>
  <si>
    <t>WILLAMINA</t>
  </si>
  <si>
    <t>FALLS CITY</t>
  </si>
  <si>
    <t>1303</t>
  </si>
  <si>
    <t xml:space="preserve">DUE TO MEASURE 5 AND MEASURE 50 THIS MAY NOT REFLECT THE EXACT RATE </t>
  </si>
  <si>
    <t>USED IN THE "TAXES PAID COMPUTATION"</t>
  </si>
  <si>
    <t>1321</t>
  </si>
  <si>
    <t>1330</t>
  </si>
  <si>
    <t>1301</t>
  </si>
  <si>
    <t>1302</t>
  </si>
  <si>
    <t>3201</t>
  </si>
  <si>
    <t>4406</t>
  </si>
  <si>
    <t>5701</t>
  </si>
  <si>
    <t>1344 ur</t>
  </si>
  <si>
    <t>1345 ur</t>
  </si>
  <si>
    <t>1346 ur</t>
  </si>
  <si>
    <t>3225 ur</t>
  </si>
  <si>
    <t>ur = urban renewal district</t>
  </si>
  <si>
    <t>0238</t>
  </si>
  <si>
    <t>0238 ur</t>
  </si>
  <si>
    <t>TAX CODES</t>
  </si>
  <si>
    <t xml:space="preserve">1329     </t>
  </si>
  <si>
    <t>1347 ur</t>
  </si>
  <si>
    <t>1348 ur</t>
  </si>
  <si>
    <t xml:space="preserve">  1349 ur</t>
  </si>
  <si>
    <t>Dallas</t>
  </si>
  <si>
    <t>Falls City</t>
  </si>
  <si>
    <t>Willamina</t>
  </si>
  <si>
    <t>W. Salem (ur)</t>
  </si>
  <si>
    <t>W. Salem</t>
  </si>
  <si>
    <t>Indep</t>
  </si>
  <si>
    <t>Indep (ur)</t>
  </si>
  <si>
    <t>Mon (ur)</t>
  </si>
  <si>
    <t>Dallas (ur)</t>
  </si>
  <si>
    <t>Monmouth</t>
  </si>
  <si>
    <t>CODE AREA</t>
  </si>
  <si>
    <t>Average</t>
  </si>
  <si>
    <t>West Salem</t>
  </si>
  <si>
    <t>Independence UR</t>
  </si>
  <si>
    <t>Independence</t>
  </si>
  <si>
    <t>Monmouth UR</t>
  </si>
  <si>
    <t>Dallas UR</t>
  </si>
  <si>
    <t>West Salem UR</t>
  </si>
  <si>
    <t>2023-2024 TAX RATE SUMMARY by TAX CODE AREA</t>
  </si>
  <si>
    <t>0239 ur</t>
  </si>
  <si>
    <t>0240 ur</t>
  </si>
  <si>
    <t>0239</t>
  </si>
  <si>
    <t>0240</t>
  </si>
  <si>
    <t>2023-22 %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</si>
</sst>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5" formatCode="?0.000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Arial"/>
    </font>
    <font>
      <b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6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0" fontId="6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/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5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10" fontId="3" fillId="2" borderId="0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3" fillId="6" borderId="7" xfId="0" applyFont="1" applyFill="1" applyBorder="1" applyAlignment="1">
      <alignment horizontal="left"/>
    </xf>
    <xf numFmtId="16" fontId="3" fillId="6" borderId="0" xfId="0" quotePrefix="1" applyNumberFormat="1" applyFont="1" applyFill="1" applyBorder="1" applyAlignment="1">
      <alignment horizontal="center"/>
    </xf>
    <xf numFmtId="0" fontId="3" fillId="6" borderId="0" xfId="0" quotePrefix="1" applyFont="1" applyFill="1" applyBorder="1" applyAlignment="1">
      <alignment horizontal="center"/>
    </xf>
    <xf numFmtId="0" fontId="3" fillId="7" borderId="8" xfId="0" applyFont="1" applyFill="1" applyBorder="1" applyAlignment="1">
      <alignment horizontal="left"/>
    </xf>
    <xf numFmtId="0" fontId="3" fillId="7" borderId="1" xfId="0" quotePrefix="1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0" xfId="0" quotePrefix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right"/>
    </xf>
    <xf numFmtId="0" fontId="3" fillId="4" borderId="0" xfId="0" applyFont="1" applyFill="1" applyBorder="1"/>
    <xf numFmtId="0" fontId="3" fillId="5" borderId="0" xfId="0" applyFont="1" applyFill="1" applyAlignment="1">
      <alignment horizontal="center"/>
    </xf>
    <xf numFmtId="0" fontId="3" fillId="5" borderId="7" xfId="0" applyFont="1" applyFill="1" applyBorder="1" applyAlignment="1">
      <alignment horizontal="left"/>
    </xf>
    <xf numFmtId="0" fontId="3" fillId="5" borderId="0" xfId="0" quotePrefix="1" applyFont="1" applyFill="1" applyBorder="1" applyAlignment="1">
      <alignment horizontal="center"/>
    </xf>
    <xf numFmtId="164" fontId="3" fillId="5" borderId="0" xfId="0" quotePrefix="1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5" fillId="3" borderId="0" xfId="0" applyFont="1" applyFill="1" applyAlignment="1"/>
    <xf numFmtId="0" fontId="3" fillId="3" borderId="7" xfId="0" applyFont="1" applyFill="1" applyBorder="1" applyAlignment="1">
      <alignment horizontal="left"/>
    </xf>
    <xf numFmtId="0" fontId="3" fillId="3" borderId="0" xfId="0" quotePrefix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5" fillId="8" borderId="0" xfId="0" applyFont="1" applyFill="1" applyAlignment="1"/>
    <xf numFmtId="0" fontId="3" fillId="8" borderId="7" xfId="0" applyFont="1" applyFill="1" applyBorder="1" applyAlignment="1">
      <alignment horizontal="left"/>
    </xf>
    <xf numFmtId="0" fontId="3" fillId="8" borderId="0" xfId="0" quotePrefix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5" fillId="9" borderId="0" xfId="0" applyFont="1" applyFill="1" applyAlignment="1">
      <alignment horizontal="left"/>
    </xf>
    <xf numFmtId="0" fontId="2" fillId="9" borderId="0" xfId="0" applyFont="1" applyFill="1" applyAlignment="1">
      <alignment horizontal="center"/>
    </xf>
    <xf numFmtId="0" fontId="5" fillId="10" borderId="0" xfId="0" applyFont="1" applyFill="1" applyAlignment="1">
      <alignment horizontal="left"/>
    </xf>
    <xf numFmtId="0" fontId="3" fillId="10" borderId="0" xfId="0" quotePrefix="1" applyFont="1" applyFill="1" applyAlignment="1">
      <alignment horizontal="center"/>
    </xf>
    <xf numFmtId="1" fontId="3" fillId="11" borderId="0" xfId="0" quotePrefix="1" applyNumberFormat="1" applyFont="1" applyFill="1" applyAlignment="1">
      <alignment horizontal="center"/>
    </xf>
    <xf numFmtId="164" fontId="3" fillId="11" borderId="0" xfId="0" quotePrefix="1" applyNumberFormat="1" applyFont="1" applyFill="1" applyAlignment="1">
      <alignment horizontal="center"/>
    </xf>
    <xf numFmtId="0" fontId="5" fillId="11" borderId="0" xfId="0" applyFont="1" applyFill="1" applyAlignment="1">
      <alignment horizontal="left"/>
    </xf>
    <xf numFmtId="0" fontId="3" fillId="11" borderId="0" xfId="0" quotePrefix="1" applyFont="1" applyFill="1" applyAlignment="1">
      <alignment horizontal="center"/>
    </xf>
    <xf numFmtId="0" fontId="5" fillId="11" borderId="0" xfId="0" applyFont="1" applyFill="1" applyBorder="1" applyAlignment="1">
      <alignment horizontal="left"/>
    </xf>
    <xf numFmtId="0" fontId="3" fillId="10" borderId="0" xfId="0" applyFont="1" applyFill="1" applyAlignment="1">
      <alignment horizontal="center"/>
    </xf>
    <xf numFmtId="0" fontId="5" fillId="10" borderId="0" xfId="0" applyFont="1" applyFill="1"/>
    <xf numFmtId="0" fontId="2" fillId="0" borderId="0" xfId="0" applyFont="1" applyAlignment="1">
      <alignment horizontal="center"/>
    </xf>
    <xf numFmtId="0" fontId="3" fillId="2" borderId="6" xfId="0" quotePrefix="1" applyFont="1" applyFill="1" applyBorder="1" applyAlignment="1">
      <alignment horizontal="center"/>
    </xf>
    <xf numFmtId="0" fontId="3" fillId="0" borderId="7" xfId="0" quotePrefix="1" applyFont="1" applyFill="1" applyBorder="1" applyAlignment="1">
      <alignment horizontal="center"/>
    </xf>
    <xf numFmtId="0" fontId="3" fillId="2" borderId="7" xfId="0" quotePrefix="1" applyFont="1" applyFill="1" applyBorder="1" applyAlignment="1">
      <alignment horizontal="center"/>
    </xf>
    <xf numFmtId="1" fontId="3" fillId="2" borderId="7" xfId="0" quotePrefix="1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1" fillId="6" borderId="0" xfId="0" quotePrefix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/>
    </xf>
    <xf numFmtId="164" fontId="1" fillId="2" borderId="2" xfId="0" quotePrefix="1" applyNumberFormat="1" applyFont="1" applyFill="1" applyBorder="1" applyAlignment="1">
      <alignment horizontal="right" indent="1"/>
    </xf>
    <xf numFmtId="164" fontId="2" fillId="0" borderId="0" xfId="0" quotePrefix="1" applyNumberFormat="1" applyFont="1" applyFill="1" applyBorder="1" applyAlignment="1">
      <alignment horizontal="right" indent="1"/>
    </xf>
    <xf numFmtId="0" fontId="2" fillId="0" borderId="0" xfId="0" quotePrefix="1" applyFont="1" applyFill="1" applyBorder="1" applyAlignment="1">
      <alignment horizontal="right" indent="1"/>
    </xf>
    <xf numFmtId="164" fontId="1" fillId="2" borderId="0" xfId="0" quotePrefix="1" applyNumberFormat="1" applyFont="1" applyFill="1" applyBorder="1" applyAlignment="1">
      <alignment horizontal="right" indent="1"/>
    </xf>
    <xf numFmtId="164" fontId="1" fillId="2" borderId="0" xfId="0" applyNumberFormat="1" applyFont="1" applyFill="1" applyBorder="1" applyAlignment="1">
      <alignment horizontal="right" indent="1"/>
    </xf>
    <xf numFmtId="164" fontId="2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right" indent="1"/>
    </xf>
    <xf numFmtId="164" fontId="2" fillId="0" borderId="1" xfId="0" applyNumberFormat="1" applyFont="1" applyFill="1" applyBorder="1" applyAlignment="1">
      <alignment horizontal="right" indent="1"/>
    </xf>
    <xf numFmtId="164" fontId="3" fillId="2" borderId="10" xfId="0" applyNumberFormat="1" applyFont="1" applyFill="1" applyBorder="1" applyAlignment="1">
      <alignment horizontal="right" indent="1"/>
    </xf>
    <xf numFmtId="0" fontId="2" fillId="2" borderId="0" xfId="0" quotePrefix="1" applyFont="1" applyFill="1" applyAlignment="1">
      <alignment horizontal="right" indent="1"/>
    </xf>
    <xf numFmtId="165" fontId="2" fillId="2" borderId="0" xfId="1" applyNumberFormat="1" applyFont="1" applyFill="1" applyAlignment="1">
      <alignment horizontal="right" vertical="top" indent="1"/>
    </xf>
    <xf numFmtId="164" fontId="2" fillId="2" borderId="0" xfId="0" quotePrefix="1" applyNumberFormat="1" applyFont="1" applyFill="1" applyAlignment="1">
      <alignment horizontal="right" indent="1"/>
    </xf>
    <xf numFmtId="165" fontId="7" fillId="2" borderId="0" xfId="1" applyNumberFormat="1" applyFont="1" applyFill="1" applyAlignment="1">
      <alignment horizontal="right" vertical="top" indent="1"/>
    </xf>
    <xf numFmtId="165" fontId="7" fillId="2" borderId="0" xfId="1" applyNumberFormat="1" applyFont="1" applyFill="1" applyBorder="1" applyAlignment="1">
      <alignment horizontal="right" vertical="top" indent="1"/>
    </xf>
    <xf numFmtId="10" fontId="2" fillId="2" borderId="0" xfId="0" applyNumberFormat="1" applyFont="1" applyFill="1" applyBorder="1" applyAlignment="1">
      <alignment horizontal="right" indent="1"/>
    </xf>
    <xf numFmtId="0" fontId="2" fillId="0" borderId="4" xfId="0" quotePrefix="1" applyFont="1" applyFill="1" applyBorder="1" applyAlignment="1">
      <alignment horizontal="right" indent="1"/>
    </xf>
    <xf numFmtId="0" fontId="2" fillId="0" borderId="0" xfId="0" quotePrefix="1" applyFont="1" applyFill="1" applyAlignment="1">
      <alignment horizontal="right" indent="1"/>
    </xf>
    <xf numFmtId="164" fontId="2" fillId="0" borderId="0" xfId="1" applyNumberFormat="1" applyFont="1" applyFill="1" applyAlignment="1">
      <alignment horizontal="right" vertical="top" indent="1"/>
    </xf>
    <xf numFmtId="164" fontId="2" fillId="0" borderId="0" xfId="0" quotePrefix="1" applyNumberFormat="1" applyFont="1" applyFill="1" applyAlignment="1">
      <alignment horizontal="right" indent="1"/>
    </xf>
    <xf numFmtId="164" fontId="7" fillId="0" borderId="0" xfId="1" applyNumberFormat="1" applyFont="1" applyFill="1" applyAlignment="1">
      <alignment horizontal="right" vertical="top" indent="1"/>
    </xf>
    <xf numFmtId="10" fontId="2" fillId="0" borderId="0" xfId="0" applyNumberFormat="1" applyFont="1" applyFill="1" applyBorder="1" applyAlignment="1">
      <alignment horizontal="right" indent="1"/>
    </xf>
    <xf numFmtId="165" fontId="2" fillId="0" borderId="0" xfId="1" applyNumberFormat="1" applyFont="1" applyFill="1" applyAlignment="1">
      <alignment horizontal="right" vertical="top" indent="1"/>
    </xf>
    <xf numFmtId="165" fontId="7" fillId="0" borderId="0" xfId="1" applyNumberFormat="1" applyFont="1" applyFill="1" applyAlignment="1">
      <alignment horizontal="right" vertical="top" indent="1"/>
    </xf>
    <xf numFmtId="164" fontId="2" fillId="0" borderId="4" xfId="0" quotePrefix="1" applyNumberFormat="1" applyFont="1" applyFill="1" applyBorder="1" applyAlignment="1">
      <alignment horizontal="right" indent="1"/>
    </xf>
    <xf numFmtId="0" fontId="2" fillId="2" borderId="0" xfId="0" applyFont="1" applyFill="1" applyAlignment="1">
      <alignment horizontal="right" indent="1"/>
    </xf>
    <xf numFmtId="0" fontId="2" fillId="0" borderId="4" xfId="0" applyFont="1" applyFill="1" applyBorder="1" applyAlignment="1">
      <alignment horizontal="right" indent="1"/>
    </xf>
    <xf numFmtId="0" fontId="2" fillId="0" borderId="0" xfId="0" applyFont="1" applyFill="1" applyAlignment="1">
      <alignment horizontal="right" indent="1"/>
    </xf>
    <xf numFmtId="164" fontId="2" fillId="0" borderId="0" xfId="0" applyNumberFormat="1" applyFont="1" applyFill="1" applyAlignment="1">
      <alignment horizontal="right" indent="1"/>
    </xf>
    <xf numFmtId="164" fontId="2" fillId="0" borderId="4" xfId="0" applyNumberFormat="1" applyFont="1" applyFill="1" applyBorder="1" applyAlignment="1">
      <alignment horizontal="right" indent="1"/>
    </xf>
    <xf numFmtId="165" fontId="7" fillId="0" borderId="0" xfId="1" applyNumberFormat="1" applyFont="1" applyFill="1" applyBorder="1" applyAlignment="1">
      <alignment horizontal="right" vertical="top" indent="1"/>
    </xf>
    <xf numFmtId="0" fontId="2" fillId="0" borderId="5" xfId="0" applyFont="1" applyFill="1" applyBorder="1" applyAlignment="1">
      <alignment horizontal="right" indent="1"/>
    </xf>
    <xf numFmtId="10" fontId="2" fillId="0" borderId="12" xfId="0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5" fontId="2" fillId="0" borderId="0" xfId="0" applyNumberFormat="1" applyFont="1" applyAlignment="1">
      <alignment horizontal="right" indent="1"/>
    </xf>
    <xf numFmtId="10" fontId="1" fillId="0" borderId="0" xfId="0" applyNumberFormat="1" applyFont="1" applyFill="1" applyBorder="1" applyAlignment="1">
      <alignment horizontal="right" indent="1"/>
    </xf>
    <xf numFmtId="0" fontId="2" fillId="2" borderId="0" xfId="0" quotePrefix="1" applyFont="1" applyFill="1" applyBorder="1" applyAlignment="1">
      <alignment horizontal="right" indent="1"/>
    </xf>
    <xf numFmtId="164" fontId="2" fillId="2" borderId="0" xfId="0" quotePrefix="1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164" fontId="2" fillId="2" borderId="0" xfId="0" applyNumberFormat="1" applyFont="1" applyFill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1"/>
    </xf>
    <xf numFmtId="164" fontId="3" fillId="2" borderId="11" xfId="0" applyNumberFormat="1" applyFont="1" applyFill="1" applyBorder="1" applyAlignment="1">
      <alignment horizontal="right" indent="1"/>
    </xf>
    <xf numFmtId="0" fontId="1" fillId="2" borderId="3" xfId="0" quotePrefix="1" applyFont="1" applyFill="1" applyBorder="1" applyAlignment="1">
      <alignment horizontal="right" indent="1"/>
    </xf>
    <xf numFmtId="164" fontId="1" fillId="2" borderId="4" xfId="0" quotePrefix="1" applyNumberFormat="1" applyFont="1" applyFill="1" applyBorder="1" applyAlignment="1">
      <alignment horizontal="right" indent="1"/>
    </xf>
    <xf numFmtId="0" fontId="1" fillId="2" borderId="4" xfId="0" quotePrefix="1" applyFont="1" applyFill="1" applyBorder="1" applyAlignment="1">
      <alignment horizontal="right" indent="1"/>
    </xf>
    <xf numFmtId="0" fontId="1" fillId="2" borderId="4" xfId="0" applyFont="1" applyFill="1" applyBorder="1" applyAlignment="1">
      <alignment horizontal="right" indent="1"/>
    </xf>
    <xf numFmtId="164" fontId="1" fillId="2" borderId="4" xfId="0" applyNumberFormat="1" applyFont="1" applyFill="1" applyBorder="1" applyAlignment="1">
      <alignment horizontal="right" inden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1" fillId="0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workbookViewId="0">
      <pane ySplit="3" topLeftCell="A18" activePane="bottomLeft" state="frozen"/>
      <selection pane="bottomLeft" sqref="A1:I56"/>
    </sheetView>
  </sheetViews>
  <sheetFormatPr defaultRowHeight="12.75" x14ac:dyDescent="0.2"/>
  <cols>
    <col min="1" max="1" width="15.140625" style="5" customWidth="1"/>
    <col min="2" max="2" width="9.42578125" customWidth="1"/>
    <col min="3" max="3" width="9.5703125" bestFit="1" customWidth="1"/>
    <col min="4" max="4" width="9.5703125" style="2" customWidth="1"/>
    <col min="5" max="5" width="9.42578125" customWidth="1"/>
    <col min="6" max="6" width="8.7109375" bestFit="1" customWidth="1"/>
    <col min="7" max="8" width="9.42578125" style="2" customWidth="1"/>
    <col min="9" max="9" width="11.42578125" bestFit="1" customWidth="1"/>
  </cols>
  <sheetData>
    <row r="1" spans="1:9" ht="15.75" x14ac:dyDescent="0.25">
      <c r="A1" s="101" t="s">
        <v>70</v>
      </c>
      <c r="B1" s="101"/>
      <c r="C1" s="101"/>
      <c r="D1" s="101"/>
      <c r="E1" s="101"/>
      <c r="F1" s="101"/>
      <c r="G1" s="101"/>
      <c r="H1" s="101"/>
      <c r="I1" s="9"/>
    </row>
    <row r="2" spans="1:9" x14ac:dyDescent="0.2">
      <c r="A2" s="3"/>
      <c r="B2" s="3"/>
      <c r="C2" s="3"/>
      <c r="D2" s="3"/>
      <c r="E2" s="3"/>
      <c r="F2" s="3"/>
      <c r="G2" s="3"/>
      <c r="H2" s="3"/>
      <c r="I2" s="9"/>
    </row>
    <row r="3" spans="1:9" x14ac:dyDescent="0.2">
      <c r="A3" s="3" t="s">
        <v>0</v>
      </c>
      <c r="B3" s="3" t="s">
        <v>1</v>
      </c>
      <c r="C3" s="4"/>
      <c r="D3" s="3" t="s">
        <v>0</v>
      </c>
      <c r="E3" s="3" t="s">
        <v>1</v>
      </c>
      <c r="F3" s="4"/>
      <c r="G3" s="3" t="s">
        <v>0</v>
      </c>
      <c r="H3" s="3" t="s">
        <v>1</v>
      </c>
      <c r="I3" s="9"/>
    </row>
    <row r="4" spans="1:9" x14ac:dyDescent="0.2">
      <c r="A4" s="10"/>
      <c r="B4" s="12"/>
      <c r="C4" s="11"/>
      <c r="D4" s="10"/>
      <c r="E4" s="13"/>
      <c r="F4" s="11"/>
      <c r="G4" s="31"/>
      <c r="H4" s="31"/>
      <c r="I4" s="32"/>
    </row>
    <row r="5" spans="1:9" s="1" customFormat="1" x14ac:dyDescent="0.2">
      <c r="A5" s="87" t="s">
        <v>2</v>
      </c>
      <c r="B5" s="87">
        <v>13.972300000000001</v>
      </c>
      <c r="C5" s="88" t="s">
        <v>52</v>
      </c>
      <c r="D5" s="31">
        <v>1317</v>
      </c>
      <c r="E5" s="31">
        <v>12.164199999999999</v>
      </c>
      <c r="G5" s="31">
        <v>2113</v>
      </c>
      <c r="H5" s="31">
        <v>11.8926</v>
      </c>
    </row>
    <row r="6" spans="1:9" s="1" customFormat="1" x14ac:dyDescent="0.2">
      <c r="A6" s="33" t="s">
        <v>3</v>
      </c>
      <c r="B6" s="33">
        <v>9.7222000000000008</v>
      </c>
      <c r="C6" s="14"/>
      <c r="D6" s="31">
        <v>1319</v>
      </c>
      <c r="E6" s="31">
        <v>12.3162</v>
      </c>
      <c r="G6" s="31">
        <v>2801</v>
      </c>
      <c r="H6" s="31">
        <v>12.2303</v>
      </c>
    </row>
    <row r="7" spans="1:9" s="1" customFormat="1" x14ac:dyDescent="0.2">
      <c r="A7" s="33" t="s">
        <v>4</v>
      </c>
      <c r="B7" s="33">
        <v>12.0114</v>
      </c>
      <c r="C7" s="14"/>
      <c r="D7" s="31">
        <v>1320</v>
      </c>
      <c r="E7" s="31">
        <v>14.0831</v>
      </c>
      <c r="F7" s="14"/>
      <c r="G7" s="31">
        <v>2802</v>
      </c>
      <c r="H7" s="31">
        <v>12.382300000000001</v>
      </c>
      <c r="I7" s="12"/>
    </row>
    <row r="8" spans="1:9" s="1" customFormat="1" x14ac:dyDescent="0.2">
      <c r="A8" s="33" t="s">
        <v>5</v>
      </c>
      <c r="B8" s="33">
        <v>12.0661</v>
      </c>
      <c r="C8" s="14"/>
      <c r="D8" s="62">
        <v>1321</v>
      </c>
      <c r="E8" s="62">
        <v>19.0672</v>
      </c>
      <c r="F8" s="51" t="s">
        <v>57</v>
      </c>
      <c r="G8" s="31">
        <v>2803</v>
      </c>
      <c r="H8" s="31">
        <v>14.646800000000001</v>
      </c>
      <c r="I8" s="12"/>
    </row>
    <row r="9" spans="1:9" s="1" customFormat="1" x14ac:dyDescent="0.2">
      <c r="A9" s="33" t="s">
        <v>6</v>
      </c>
      <c r="B9" s="33">
        <v>12.173</v>
      </c>
      <c r="C9" s="14"/>
      <c r="D9" s="31">
        <v>1322</v>
      </c>
      <c r="E9" s="31">
        <v>12.325799999999999</v>
      </c>
      <c r="F9" s="14"/>
      <c r="G9" s="31">
        <v>2804</v>
      </c>
      <c r="H9" s="31">
        <v>14.7988</v>
      </c>
      <c r="I9" s="15"/>
    </row>
    <row r="10" spans="1:9" s="1" customFormat="1" x14ac:dyDescent="0.2">
      <c r="A10" s="33" t="s">
        <v>7</v>
      </c>
      <c r="B10" s="33">
        <v>12.0114</v>
      </c>
      <c r="C10" s="14"/>
      <c r="D10" s="31">
        <v>1324</v>
      </c>
      <c r="E10" s="42">
        <v>13.26</v>
      </c>
      <c r="F10" s="14"/>
      <c r="G10" s="31">
        <v>2806</v>
      </c>
      <c r="H10" s="31">
        <v>14.188000000000001</v>
      </c>
      <c r="I10" s="15"/>
    </row>
    <row r="11" spans="1:9" s="1" customFormat="1" x14ac:dyDescent="0.2">
      <c r="A11" s="33" t="s">
        <v>8</v>
      </c>
      <c r="B11" s="33">
        <v>9.7768999999999995</v>
      </c>
      <c r="C11" s="14"/>
      <c r="D11" s="31">
        <v>1325</v>
      </c>
      <c r="E11" s="31">
        <v>14.4534</v>
      </c>
      <c r="F11" s="14"/>
      <c r="G11" s="49">
        <v>3201</v>
      </c>
      <c r="H11" s="49">
        <v>18.847000000000001</v>
      </c>
      <c r="I11" s="68" t="s">
        <v>56</v>
      </c>
    </row>
    <row r="12" spans="1:9" s="1" customFormat="1" x14ac:dyDescent="0.2">
      <c r="A12" s="33" t="s">
        <v>9</v>
      </c>
      <c r="B12" s="33">
        <v>9.7222000000000008</v>
      </c>
      <c r="C12" s="14"/>
      <c r="D12" s="31">
        <v>1326</v>
      </c>
      <c r="E12" s="31">
        <v>12.164199999999999</v>
      </c>
      <c r="F12" s="14"/>
      <c r="G12" s="31">
        <v>3202</v>
      </c>
      <c r="H12" s="31">
        <v>10.8729</v>
      </c>
      <c r="I12" s="15"/>
    </row>
    <row r="13" spans="1:9" s="1" customFormat="1" x14ac:dyDescent="0.2">
      <c r="A13" s="83" t="s">
        <v>10</v>
      </c>
      <c r="B13" s="83">
        <v>13.6424</v>
      </c>
      <c r="C13" s="82" t="s">
        <v>53</v>
      </c>
      <c r="D13" s="31">
        <v>1327</v>
      </c>
      <c r="E13" s="31">
        <v>12.700799999999999</v>
      </c>
      <c r="F13" s="14"/>
      <c r="G13" s="31">
        <v>3206</v>
      </c>
      <c r="H13" s="31">
        <v>13.162100000000001</v>
      </c>
      <c r="I13" s="15"/>
    </row>
    <row r="14" spans="1:9" s="1" customFormat="1" x14ac:dyDescent="0.2">
      <c r="A14" s="33" t="s">
        <v>11</v>
      </c>
      <c r="B14" s="33">
        <v>11.721</v>
      </c>
      <c r="C14" s="14"/>
      <c r="D14" s="31">
        <v>1328</v>
      </c>
      <c r="E14" s="31">
        <v>14.1004</v>
      </c>
      <c r="F14" s="14"/>
      <c r="G14" s="31">
        <v>3207</v>
      </c>
      <c r="H14" s="31">
        <v>11.9687</v>
      </c>
      <c r="I14" s="15"/>
    </row>
    <row r="15" spans="1:9" s="1" customFormat="1" x14ac:dyDescent="0.2">
      <c r="A15" s="33" t="s">
        <v>12</v>
      </c>
      <c r="B15" s="33">
        <v>9.7693999999999992</v>
      </c>
      <c r="C15" s="14"/>
      <c r="D15" s="62">
        <v>1329</v>
      </c>
      <c r="E15" s="62">
        <v>18.9603</v>
      </c>
      <c r="F15" s="51" t="s">
        <v>57</v>
      </c>
      <c r="G15" s="31">
        <v>3211</v>
      </c>
      <c r="H15" s="31">
        <v>12.1031</v>
      </c>
      <c r="I15" s="15"/>
    </row>
    <row r="16" spans="1:9" s="1" customFormat="1" x14ac:dyDescent="0.2">
      <c r="A16" s="33" t="s">
        <v>13</v>
      </c>
      <c r="B16" s="33">
        <v>9.8742000000000001</v>
      </c>
      <c r="C16" s="14"/>
      <c r="D16" s="62">
        <v>1330</v>
      </c>
      <c r="E16" s="62">
        <v>19.026299999999999</v>
      </c>
      <c r="F16" s="51" t="s">
        <v>57</v>
      </c>
      <c r="G16" s="31">
        <v>3217</v>
      </c>
      <c r="H16" s="31">
        <v>11.4095</v>
      </c>
      <c r="I16" s="15"/>
    </row>
    <row r="17" spans="1:9" s="1" customFormat="1" x14ac:dyDescent="0.2">
      <c r="A17" s="33" t="s">
        <v>14</v>
      </c>
      <c r="B17" s="33">
        <v>11.575100000000001</v>
      </c>
      <c r="C17" s="14"/>
      <c r="D17" s="31">
        <v>1331</v>
      </c>
      <c r="E17" s="31">
        <v>14.732699999999999</v>
      </c>
      <c r="F17" s="14"/>
      <c r="G17" s="31">
        <v>3218</v>
      </c>
      <c r="H17" s="31">
        <v>11.633800000000001</v>
      </c>
      <c r="I17" s="15"/>
    </row>
    <row r="18" spans="1:9" s="1" customFormat="1" x14ac:dyDescent="0.2">
      <c r="A18" s="87" t="s">
        <v>15</v>
      </c>
      <c r="B18" s="87">
        <v>14.0792</v>
      </c>
      <c r="C18" s="86" t="s">
        <v>52</v>
      </c>
      <c r="D18" s="31">
        <v>1332</v>
      </c>
      <c r="E18" s="31">
        <v>14.1219</v>
      </c>
      <c r="F18" s="14"/>
      <c r="G18" s="31">
        <v>3219</v>
      </c>
      <c r="H18" s="31">
        <v>12.7296</v>
      </c>
      <c r="I18" s="15"/>
    </row>
    <row r="19" spans="1:9" s="1" customFormat="1" x14ac:dyDescent="0.2">
      <c r="A19" s="33" t="s">
        <v>16</v>
      </c>
      <c r="B19" s="33">
        <v>11.6584</v>
      </c>
      <c r="C19" s="14"/>
      <c r="D19" s="62">
        <v>1344</v>
      </c>
      <c r="E19" s="62">
        <v>19.133199999999999</v>
      </c>
      <c r="F19" s="51" t="s">
        <v>58</v>
      </c>
      <c r="G19" s="31">
        <v>3220</v>
      </c>
      <c r="H19" s="42">
        <v>12.170400000000001</v>
      </c>
      <c r="I19" s="15"/>
    </row>
    <row r="20" spans="1:9" s="1" customFormat="1" x14ac:dyDescent="0.2">
      <c r="A20" s="33" t="s">
        <v>17</v>
      </c>
      <c r="B20" s="33">
        <v>11.582599999999999</v>
      </c>
      <c r="C20" s="14"/>
      <c r="D20" s="62">
        <v>1345</v>
      </c>
      <c r="E20" s="62">
        <v>19.026299999999999</v>
      </c>
      <c r="F20" s="51" t="s">
        <v>58</v>
      </c>
      <c r="G20" s="49">
        <v>3222</v>
      </c>
      <c r="H20" s="49">
        <v>18.086099999999998</v>
      </c>
      <c r="I20" s="68" t="s">
        <v>56</v>
      </c>
    </row>
    <row r="21" spans="1:9" s="1" customFormat="1" x14ac:dyDescent="0.2">
      <c r="A21" s="33" t="s">
        <v>18</v>
      </c>
      <c r="B21" s="33">
        <v>11.527900000000001</v>
      </c>
      <c r="C21" s="14"/>
      <c r="D21" s="62">
        <v>1346</v>
      </c>
      <c r="E21" s="78">
        <v>14.0831</v>
      </c>
      <c r="F21" s="51" t="s">
        <v>58</v>
      </c>
      <c r="G21" s="31">
        <v>3223</v>
      </c>
      <c r="H21" s="31">
        <v>11.9687</v>
      </c>
      <c r="I21" s="15"/>
    </row>
    <row r="22" spans="1:9" s="1" customFormat="1" x14ac:dyDescent="0.2">
      <c r="A22" s="33" t="s">
        <v>19</v>
      </c>
      <c r="B22" s="33">
        <v>11.6799</v>
      </c>
      <c r="C22" s="14"/>
      <c r="D22" s="79">
        <v>1347</v>
      </c>
      <c r="E22" s="79">
        <v>18.218399999999999</v>
      </c>
      <c r="F22" s="80" t="s">
        <v>59</v>
      </c>
      <c r="G22" s="31">
        <v>3224</v>
      </c>
      <c r="H22" s="31">
        <v>10.8729</v>
      </c>
      <c r="I22" s="15"/>
    </row>
    <row r="23" spans="1:9" s="1" customFormat="1" x14ac:dyDescent="0.2">
      <c r="A23" s="33" t="s">
        <v>20</v>
      </c>
      <c r="B23" s="33">
        <v>12.290699999999999</v>
      </c>
      <c r="C23" s="14"/>
      <c r="D23" s="79">
        <v>1348</v>
      </c>
      <c r="E23" s="79">
        <v>18.325299999999999</v>
      </c>
      <c r="F23" s="80" t="s">
        <v>59</v>
      </c>
      <c r="G23" s="49">
        <v>3225</v>
      </c>
      <c r="H23" s="77">
        <v>18.847000000000001</v>
      </c>
      <c r="I23" s="68" t="s">
        <v>55</v>
      </c>
    </row>
    <row r="24" spans="1:9" s="1" customFormat="1" x14ac:dyDescent="0.2">
      <c r="A24" s="33" t="s">
        <v>21</v>
      </c>
      <c r="B24" s="33">
        <v>12.0114</v>
      </c>
      <c r="C24" s="14"/>
      <c r="D24" s="79">
        <v>1349</v>
      </c>
      <c r="E24" s="81">
        <v>14.017099999999999</v>
      </c>
      <c r="F24" s="80" t="s">
        <v>59</v>
      </c>
      <c r="G24" s="72">
        <v>4406</v>
      </c>
      <c r="H24" s="72">
        <v>15.278499999999999</v>
      </c>
      <c r="I24" s="73" t="s">
        <v>54</v>
      </c>
    </row>
    <row r="25" spans="1:9" s="1" customFormat="1" x14ac:dyDescent="0.2">
      <c r="A25" s="84" t="s">
        <v>45</v>
      </c>
      <c r="B25" s="85">
        <v>13.972300000000001</v>
      </c>
      <c r="C25" s="86" t="s">
        <v>60</v>
      </c>
      <c r="D25" s="31">
        <v>1401</v>
      </c>
      <c r="E25" s="31">
        <v>10.327</v>
      </c>
      <c r="F25" s="34"/>
      <c r="G25" s="31">
        <v>4407</v>
      </c>
      <c r="H25" s="31">
        <v>9.1210000000000004</v>
      </c>
      <c r="I25" s="15"/>
    </row>
    <row r="26" spans="1:9" s="1" customFormat="1" x14ac:dyDescent="0.2">
      <c r="A26" s="84" t="s">
        <v>73</v>
      </c>
      <c r="B26" s="85">
        <v>13.972300000000001</v>
      </c>
      <c r="C26" s="86" t="s">
        <v>60</v>
      </c>
      <c r="D26" s="31">
        <v>1402</v>
      </c>
      <c r="E26" s="31">
        <v>10.372199999999999</v>
      </c>
      <c r="F26" s="34"/>
      <c r="G26" s="31">
        <v>4408</v>
      </c>
      <c r="H26" s="31">
        <v>11.0746</v>
      </c>
      <c r="I26" s="12"/>
    </row>
    <row r="27" spans="1:9" s="1" customFormat="1" x14ac:dyDescent="0.2">
      <c r="A27" s="84" t="s">
        <v>74</v>
      </c>
      <c r="B27" s="85">
        <v>14.0792</v>
      </c>
      <c r="C27" s="86" t="s">
        <v>60</v>
      </c>
      <c r="D27" s="31">
        <v>1403</v>
      </c>
      <c r="E27" s="31">
        <v>10.372199999999999</v>
      </c>
      <c r="F27" s="10"/>
      <c r="G27" s="31">
        <v>4409</v>
      </c>
      <c r="H27" s="31">
        <v>11.1198</v>
      </c>
      <c r="I27" s="12"/>
    </row>
    <row r="28" spans="1:9" s="1" customFormat="1" x14ac:dyDescent="0.2">
      <c r="A28" s="79">
        <v>1301</v>
      </c>
      <c r="B28" s="79">
        <v>18.218399999999999</v>
      </c>
      <c r="C28" s="80" t="s">
        <v>61</v>
      </c>
      <c r="D28" s="31">
        <v>1404</v>
      </c>
      <c r="E28" s="42">
        <v>8.3734000000000002</v>
      </c>
      <c r="F28" s="10"/>
      <c r="G28" s="31">
        <v>4410</v>
      </c>
      <c r="H28" s="31">
        <v>9.1210000000000004</v>
      </c>
      <c r="I28" s="11"/>
    </row>
    <row r="29" spans="1:9" s="1" customFormat="1" x14ac:dyDescent="0.2">
      <c r="A29" s="79">
        <v>1302</v>
      </c>
      <c r="B29" s="79">
        <v>18.325299999999999</v>
      </c>
      <c r="C29" s="80" t="s">
        <v>61</v>
      </c>
      <c r="D29" s="31">
        <v>1405</v>
      </c>
      <c r="E29" s="31">
        <v>10.662599999999999</v>
      </c>
      <c r="F29" s="10"/>
      <c r="G29" s="31">
        <v>4411</v>
      </c>
      <c r="H29" s="31">
        <v>11.0746</v>
      </c>
      <c r="I29" s="11"/>
    </row>
    <row r="30" spans="1:9" s="1" customFormat="1" x14ac:dyDescent="0.2">
      <c r="A30" s="62">
        <v>1303</v>
      </c>
      <c r="B30" s="62">
        <v>19.133199999999999</v>
      </c>
      <c r="C30" s="51" t="s">
        <v>57</v>
      </c>
      <c r="D30" s="31">
        <v>1406</v>
      </c>
      <c r="E30" s="31">
        <v>10.372199999999999</v>
      </c>
      <c r="F30" s="10"/>
      <c r="G30" s="31">
        <v>4413</v>
      </c>
      <c r="H30" s="31">
        <v>9.1210000000000004</v>
      </c>
      <c r="I30" s="11"/>
    </row>
    <row r="31" spans="1:9" s="1" customFormat="1" x14ac:dyDescent="0.2">
      <c r="A31" s="31">
        <v>1304</v>
      </c>
      <c r="B31" s="31">
        <v>14.131500000000001</v>
      </c>
      <c r="C31" s="16"/>
      <c r="D31" s="31">
        <v>1407</v>
      </c>
      <c r="E31" s="31">
        <v>10.372199999999999</v>
      </c>
      <c r="F31" s="10"/>
      <c r="G31" s="31">
        <v>4414</v>
      </c>
      <c r="H31" s="31">
        <v>11.0746</v>
      </c>
      <c r="I31" s="11"/>
    </row>
    <row r="32" spans="1:9" s="1" customFormat="1" x14ac:dyDescent="0.2">
      <c r="A32" s="31">
        <v>1305</v>
      </c>
      <c r="B32" s="31">
        <v>14.0831</v>
      </c>
      <c r="C32" s="16"/>
      <c r="D32" s="31">
        <v>2101</v>
      </c>
      <c r="E32" s="31">
        <v>9.6034000000000006</v>
      </c>
      <c r="F32" s="10"/>
      <c r="G32" s="91">
        <v>4415</v>
      </c>
      <c r="H32" s="91">
        <v>11.1198</v>
      </c>
      <c r="I32" s="11"/>
    </row>
    <row r="33" spans="1:9" s="1" customFormat="1" x14ac:dyDescent="0.2">
      <c r="A33" s="31">
        <v>1306</v>
      </c>
      <c r="B33" s="31">
        <v>14.0768</v>
      </c>
      <c r="C33" s="10"/>
      <c r="D33" s="31">
        <v>2102</v>
      </c>
      <c r="E33" s="31">
        <v>11.5396</v>
      </c>
      <c r="F33" s="10"/>
      <c r="G33" s="31">
        <v>4417</v>
      </c>
      <c r="H33" s="31">
        <v>8.5343999999999998</v>
      </c>
    </row>
    <row r="34" spans="1:9" s="1" customFormat="1" x14ac:dyDescent="0.2">
      <c r="A34" s="31">
        <v>1307</v>
      </c>
      <c r="B34" s="31">
        <v>14.124000000000001</v>
      </c>
      <c r="C34" s="10"/>
      <c r="D34" s="31">
        <v>2103</v>
      </c>
      <c r="E34" s="31">
        <v>11.5396</v>
      </c>
      <c r="F34" s="10"/>
      <c r="G34" s="31">
        <v>4501</v>
      </c>
      <c r="H34" s="31">
        <v>13.307499999999999</v>
      </c>
      <c r="I34" s="11"/>
    </row>
    <row r="35" spans="1:9" s="1" customFormat="1" x14ac:dyDescent="0.2">
      <c r="A35" s="31">
        <v>1308</v>
      </c>
      <c r="B35" s="31">
        <v>14.017099999999999</v>
      </c>
      <c r="C35" s="10"/>
      <c r="D35" s="31">
        <v>2104</v>
      </c>
      <c r="E35" s="31">
        <v>11.6022</v>
      </c>
      <c r="F35" s="10"/>
      <c r="G35" s="31">
        <v>4502</v>
      </c>
      <c r="H35" s="31">
        <v>13.370100000000001</v>
      </c>
      <c r="I35" s="11"/>
    </row>
    <row r="36" spans="1:9" s="1" customFormat="1" x14ac:dyDescent="0.2">
      <c r="A36" s="31">
        <v>1309</v>
      </c>
      <c r="B36" s="31">
        <v>14.5006</v>
      </c>
      <c r="C36" s="10"/>
      <c r="D36" s="31">
        <v>2105</v>
      </c>
      <c r="E36" s="31">
        <v>11.6022</v>
      </c>
      <c r="F36" s="10"/>
      <c r="G36" s="31">
        <v>4503</v>
      </c>
      <c r="H36" s="31">
        <v>11.3713</v>
      </c>
      <c r="I36" s="11"/>
    </row>
    <row r="37" spans="1:9" s="1" customFormat="1" x14ac:dyDescent="0.2">
      <c r="A37" s="31">
        <v>1310</v>
      </c>
      <c r="B37" s="31">
        <v>14.508100000000001</v>
      </c>
      <c r="C37" s="10"/>
      <c r="D37" s="31">
        <v>2106</v>
      </c>
      <c r="E37" s="31">
        <v>11.8926</v>
      </c>
      <c r="F37" s="10"/>
      <c r="G37" s="31">
        <v>4504</v>
      </c>
      <c r="H37" s="31">
        <v>12.6015</v>
      </c>
      <c r="I37" s="11"/>
    </row>
    <row r="38" spans="1:9" s="1" customFormat="1" x14ac:dyDescent="0.2">
      <c r="A38" s="31">
        <v>1311</v>
      </c>
      <c r="B38" s="31">
        <v>14.0246</v>
      </c>
      <c r="C38" s="10"/>
      <c r="D38" s="31">
        <v>2107</v>
      </c>
      <c r="E38" s="31">
        <v>11.8926</v>
      </c>
      <c r="F38" s="10"/>
      <c r="G38" s="31">
        <v>4505</v>
      </c>
      <c r="H38" s="31">
        <v>11.9079</v>
      </c>
      <c r="I38" s="11"/>
    </row>
    <row r="39" spans="1:9" s="1" customFormat="1" x14ac:dyDescent="0.2">
      <c r="A39" s="31">
        <v>1312</v>
      </c>
      <c r="B39" s="31">
        <v>13.969900000000001</v>
      </c>
      <c r="C39" s="10"/>
      <c r="D39" s="31">
        <v>2108</v>
      </c>
      <c r="E39" s="31">
        <v>9.6034000000000006</v>
      </c>
      <c r="F39" s="10"/>
      <c r="G39" s="31">
        <v>4506</v>
      </c>
      <c r="H39" s="31">
        <v>13.370100000000001</v>
      </c>
      <c r="I39" s="17"/>
    </row>
    <row r="40" spans="1:9" s="1" customFormat="1" x14ac:dyDescent="0.2">
      <c r="A40" s="31">
        <v>1313</v>
      </c>
      <c r="B40" s="31">
        <v>14.615</v>
      </c>
      <c r="C40" s="10"/>
      <c r="D40" s="31">
        <v>2109</v>
      </c>
      <c r="E40" s="31">
        <v>9.6034000000000006</v>
      </c>
      <c r="F40" s="10"/>
      <c r="G40" s="89">
        <v>5701</v>
      </c>
      <c r="H40" s="89">
        <v>12.960599999999999</v>
      </c>
      <c r="I40" s="90" t="s">
        <v>53</v>
      </c>
    </row>
    <row r="41" spans="1:9" s="1" customFormat="1" x14ac:dyDescent="0.2">
      <c r="A41" s="31">
        <v>1314</v>
      </c>
      <c r="B41" s="31">
        <v>12.2774</v>
      </c>
      <c r="C41" s="10"/>
      <c r="D41" s="31">
        <v>2110</v>
      </c>
      <c r="E41" s="31">
        <v>11.6022</v>
      </c>
      <c r="F41" s="10"/>
      <c r="G41" s="31">
        <v>5702</v>
      </c>
      <c r="H41" s="31">
        <v>9.0404</v>
      </c>
      <c r="I41" s="11"/>
    </row>
    <row r="42" spans="1:9" s="1" customFormat="1" x14ac:dyDescent="0.2">
      <c r="A42" s="31">
        <v>1315</v>
      </c>
      <c r="B42" s="31">
        <v>12.2189</v>
      </c>
      <c r="C42" s="10"/>
      <c r="D42" s="31">
        <v>2111</v>
      </c>
      <c r="E42" s="31">
        <v>11.6022</v>
      </c>
      <c r="F42" s="10"/>
      <c r="G42" s="31">
        <v>5703</v>
      </c>
      <c r="H42" s="31">
        <v>11.329599999999999</v>
      </c>
      <c r="I42" s="11"/>
    </row>
    <row r="43" spans="1:9" s="1" customFormat="1" x14ac:dyDescent="0.2">
      <c r="A43" s="31">
        <v>1316</v>
      </c>
      <c r="B43" s="31">
        <v>12.211399999999999</v>
      </c>
      <c r="C43" s="10"/>
      <c r="D43" s="31">
        <v>2112</v>
      </c>
      <c r="E43" s="31">
        <v>11.8926</v>
      </c>
      <c r="F43" s="10"/>
      <c r="G43" s="31">
        <v>5704</v>
      </c>
      <c r="H43" s="31">
        <v>11.3843</v>
      </c>
      <c r="I43" s="11"/>
    </row>
    <row r="44" spans="1:9" s="1" customFormat="1" ht="12" customHeight="1" x14ac:dyDescent="0.2">
      <c r="C44" s="10"/>
      <c r="F44" s="10"/>
      <c r="G44" s="31">
        <v>5705</v>
      </c>
      <c r="H44" s="42">
        <v>9.0951000000000004</v>
      </c>
      <c r="I44" s="11"/>
    </row>
    <row r="45" spans="1:9" s="1" customFormat="1" ht="12" customHeight="1" thickBot="1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s="1" customFormat="1" x14ac:dyDescent="0.2">
      <c r="A46" s="35" t="s">
        <v>23</v>
      </c>
      <c r="B46" s="102" t="s">
        <v>47</v>
      </c>
      <c r="C46" s="102"/>
      <c r="D46" s="102"/>
      <c r="E46" s="102"/>
      <c r="F46" s="36"/>
      <c r="G46" s="36"/>
      <c r="H46" s="37"/>
      <c r="I46" s="11"/>
    </row>
    <row r="47" spans="1:9" s="1" customFormat="1" x14ac:dyDescent="0.2">
      <c r="A47" s="52" t="s">
        <v>24</v>
      </c>
      <c r="B47" s="53" t="s">
        <v>2</v>
      </c>
      <c r="C47" s="54" t="s">
        <v>15</v>
      </c>
      <c r="D47" s="54" t="s">
        <v>46</v>
      </c>
      <c r="E47" s="100" t="s">
        <v>71</v>
      </c>
      <c r="F47" s="100" t="s">
        <v>72</v>
      </c>
      <c r="G47" s="19"/>
      <c r="H47" s="39"/>
      <c r="I47" s="11"/>
    </row>
    <row r="48" spans="1:9" s="1" customFormat="1" x14ac:dyDescent="0.2">
      <c r="A48" s="63" t="s">
        <v>25</v>
      </c>
      <c r="B48" s="64" t="s">
        <v>30</v>
      </c>
      <c r="C48" s="64" t="s">
        <v>33</v>
      </c>
      <c r="D48" s="64" t="s">
        <v>48</v>
      </c>
      <c r="E48" s="65" t="s">
        <v>34</v>
      </c>
      <c r="F48" s="66" t="s">
        <v>40</v>
      </c>
      <c r="G48" s="66" t="s">
        <v>41</v>
      </c>
      <c r="H48" s="67" t="s">
        <v>42</v>
      </c>
      <c r="I48" s="11"/>
    </row>
    <row r="49" spans="1:9" s="1" customFormat="1" x14ac:dyDescent="0.2">
      <c r="A49" s="57" t="s">
        <v>26</v>
      </c>
      <c r="B49" s="58" t="s">
        <v>35</v>
      </c>
      <c r="C49" s="58" t="s">
        <v>36</v>
      </c>
      <c r="D49" s="59" t="s">
        <v>49</v>
      </c>
      <c r="E49" s="60" t="s">
        <v>50</v>
      </c>
      <c r="F49" s="61" t="s">
        <v>51</v>
      </c>
      <c r="G49" s="19"/>
      <c r="H49" s="39"/>
      <c r="I49" s="11"/>
    </row>
    <row r="50" spans="1:9" s="1" customFormat="1" x14ac:dyDescent="0.2">
      <c r="A50" s="69" t="s">
        <v>27</v>
      </c>
      <c r="B50" s="70" t="s">
        <v>37</v>
      </c>
      <c r="C50" s="71">
        <v>3222</v>
      </c>
      <c r="D50" s="71" t="s">
        <v>43</v>
      </c>
      <c r="E50" s="18"/>
      <c r="F50" s="38"/>
      <c r="G50" s="19"/>
      <c r="H50" s="39"/>
      <c r="I50" s="11"/>
    </row>
    <row r="51" spans="1:9" s="1" customFormat="1" x14ac:dyDescent="0.2">
      <c r="A51" s="74" t="s">
        <v>28</v>
      </c>
      <c r="B51" s="75" t="s">
        <v>38</v>
      </c>
      <c r="C51" s="19"/>
      <c r="D51" s="19"/>
      <c r="E51" s="18"/>
      <c r="F51" s="38"/>
      <c r="G51" s="19"/>
      <c r="H51" s="39"/>
      <c r="I51" s="11"/>
    </row>
    <row r="52" spans="1:9" s="1" customFormat="1" ht="13.5" thickBot="1" x14ac:dyDescent="0.25">
      <c r="A52" s="55" t="s">
        <v>29</v>
      </c>
      <c r="B52" s="56" t="s">
        <v>10</v>
      </c>
      <c r="C52" s="56" t="s">
        <v>39</v>
      </c>
      <c r="D52" s="20"/>
      <c r="E52" s="21"/>
      <c r="F52" s="40"/>
      <c r="G52" s="20" t="s">
        <v>22</v>
      </c>
      <c r="H52" s="41"/>
      <c r="I52" s="11"/>
    </row>
    <row r="53" spans="1:9" s="1" customFormat="1" x14ac:dyDescent="0.2">
      <c r="A53" s="34"/>
      <c r="B53" s="11"/>
      <c r="C53" s="11"/>
      <c r="D53" s="10"/>
      <c r="E53" s="22"/>
      <c r="F53" s="11"/>
      <c r="G53" s="10"/>
      <c r="H53" s="10"/>
      <c r="I53" s="11"/>
    </row>
    <row r="54" spans="1:9" s="1" customFormat="1" x14ac:dyDescent="0.2">
      <c r="A54" s="34" t="s">
        <v>31</v>
      </c>
      <c r="B54" s="11"/>
      <c r="C54" s="11"/>
      <c r="D54" s="10"/>
      <c r="E54" s="11"/>
      <c r="F54" s="11"/>
      <c r="G54" s="10"/>
      <c r="H54" s="10"/>
      <c r="I54" s="11"/>
    </row>
    <row r="55" spans="1:9" s="1" customFormat="1" x14ac:dyDescent="0.2">
      <c r="A55" s="34" t="s">
        <v>32</v>
      </c>
      <c r="B55" s="11"/>
      <c r="C55" s="11"/>
      <c r="D55" s="10"/>
      <c r="E55" s="11"/>
      <c r="F55" s="11"/>
      <c r="G55" s="10"/>
      <c r="H55" s="10"/>
      <c r="I55" s="11"/>
    </row>
    <row r="56" spans="1:9" s="1" customFormat="1" x14ac:dyDescent="0.2">
      <c r="A56" s="154" t="s">
        <v>44</v>
      </c>
      <c r="B56" s="11"/>
      <c r="C56" s="11"/>
      <c r="D56" s="10"/>
      <c r="E56" s="11"/>
      <c r="F56" s="11"/>
      <c r="G56" s="10"/>
      <c r="H56" s="10"/>
      <c r="I56" s="11"/>
    </row>
    <row r="57" spans="1:9" s="1" customFormat="1" x14ac:dyDescent="0.2">
      <c r="B57" s="11"/>
      <c r="C57" s="11"/>
      <c r="D57" s="10"/>
      <c r="E57" s="11"/>
      <c r="F57" s="11"/>
      <c r="G57" s="10"/>
      <c r="H57" s="10"/>
      <c r="I57" s="11"/>
    </row>
    <row r="58" spans="1:9" x14ac:dyDescent="0.2">
      <c r="B58" s="6" t="s">
        <v>22</v>
      </c>
      <c r="E58" s="6" t="s">
        <v>22</v>
      </c>
      <c r="H58" s="7"/>
    </row>
  </sheetData>
  <mergeCells count="2">
    <mergeCell ref="A1:H1"/>
    <mergeCell ref="B46:E46"/>
  </mergeCells>
  <phoneticPr fontId="10" type="noConversion"/>
  <printOptions horizontalCentered="1"/>
  <pageMargins left="0.5" right="0.5" top="0.75" bottom="0.75" header="0.5" footer="0.5"/>
  <pageSetup scale="95" orientation="portrait" r:id="rId1"/>
  <headerFooter alignWithMargins="0">
    <oddFooter>&amp;L&amp;8&amp;D&amp;R&amp;8&amp;Z&amp;F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3"/>
  <sheetViews>
    <sheetView zoomScale="110" zoomScaleNormal="110" workbookViewId="0">
      <pane ySplit="2" topLeftCell="A96" activePane="bottomLeft" state="frozen"/>
      <selection pane="bottomLeft" activeCell="C107" sqref="C107"/>
    </sheetView>
  </sheetViews>
  <sheetFormatPr defaultRowHeight="12.75" x14ac:dyDescent="0.2"/>
  <cols>
    <col min="1" max="1" width="9.7109375" style="30" bestFit="1" customWidth="1"/>
    <col min="2" max="2" width="12.28515625" style="3" bestFit="1" customWidth="1"/>
    <col min="3" max="3" width="9.85546875" style="30" bestFit="1" customWidth="1"/>
    <col min="4" max="4" width="9.85546875" style="76" bestFit="1" customWidth="1"/>
    <col min="5" max="5" width="9.85546875" style="30" customWidth="1"/>
    <col min="6" max="6" width="11" style="30" hidden="1" customWidth="1"/>
    <col min="7" max="7" width="11.28515625" style="30" hidden="1" customWidth="1"/>
    <col min="8" max="8" width="9.85546875" style="30" hidden="1" customWidth="1"/>
    <col min="9" max="10" width="7.5703125" style="4" hidden="1" customWidth="1"/>
    <col min="11" max="11" width="12.42578125" style="50" hidden="1" customWidth="1"/>
    <col min="12" max="12" width="9.42578125" style="45" hidden="1" customWidth="1"/>
    <col min="13" max="13" width="10" style="8" bestFit="1" customWidth="1"/>
    <col min="14" max="14" width="17.85546875" style="23" bestFit="1" customWidth="1"/>
    <col min="15" max="16384" width="9.140625" style="23"/>
  </cols>
  <sheetData>
    <row r="1" spans="1:15" ht="18.75" thickBot="1" x14ac:dyDescent="0.3">
      <c r="A1" s="153" t="s">
        <v>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5" s="25" customFormat="1" ht="23.25" thickBot="1" x14ac:dyDescent="0.25">
      <c r="A2" s="150" t="s">
        <v>62</v>
      </c>
      <c r="B2" s="151">
        <v>2023</v>
      </c>
      <c r="C2" s="151">
        <v>2022</v>
      </c>
      <c r="D2" s="151">
        <v>2021</v>
      </c>
      <c r="E2" s="151">
        <v>2020</v>
      </c>
      <c r="F2" s="151">
        <v>2019</v>
      </c>
      <c r="G2" s="151">
        <v>2018</v>
      </c>
      <c r="H2" s="151">
        <v>2017</v>
      </c>
      <c r="I2" s="151">
        <v>2016</v>
      </c>
      <c r="J2" s="151">
        <v>2015</v>
      </c>
      <c r="K2" s="151">
        <v>2014</v>
      </c>
      <c r="L2" s="151">
        <v>2013</v>
      </c>
      <c r="M2" s="152" t="s">
        <v>75</v>
      </c>
      <c r="N2" s="43"/>
      <c r="O2" s="24"/>
    </row>
    <row r="3" spans="1:15" s="27" customFormat="1" x14ac:dyDescent="0.2">
      <c r="A3" s="92" t="s">
        <v>2</v>
      </c>
      <c r="B3" s="103">
        <v>13.972300000000001</v>
      </c>
      <c r="C3" s="145">
        <v>14.0139</v>
      </c>
      <c r="D3" s="138">
        <v>14.036899999999999</v>
      </c>
      <c r="E3" s="112">
        <v>14.043799999999999</v>
      </c>
      <c r="F3" s="112">
        <v>14.0482</v>
      </c>
      <c r="G3" s="113">
        <v>14.4282</v>
      </c>
      <c r="H3" s="114">
        <v>14.278</v>
      </c>
      <c r="I3" s="115">
        <v>14.7988</v>
      </c>
      <c r="J3" s="115">
        <v>15.0296</v>
      </c>
      <c r="K3" s="116">
        <v>14.984299999999999</v>
      </c>
      <c r="L3" s="116">
        <v>15.061299999999999</v>
      </c>
      <c r="M3" s="117">
        <f>B3/C3</f>
        <v>0.99703151870642726</v>
      </c>
      <c r="N3" s="47" t="s">
        <v>52</v>
      </c>
      <c r="O3" s="26"/>
    </row>
    <row r="4" spans="1:15" s="27" customFormat="1" x14ac:dyDescent="0.2">
      <c r="A4" s="93" t="s">
        <v>3</v>
      </c>
      <c r="B4" s="104">
        <v>9.7222000000000008</v>
      </c>
      <c r="C4" s="118">
        <v>9.7637999999999998</v>
      </c>
      <c r="D4" s="105">
        <v>9.7867999999999995</v>
      </c>
      <c r="E4" s="105">
        <v>9.7936999999999994</v>
      </c>
      <c r="F4" s="119">
        <v>9.7980999999999998</v>
      </c>
      <c r="G4" s="120">
        <v>9.7399000000000004</v>
      </c>
      <c r="H4" s="121">
        <v>9.4949999999999992</v>
      </c>
      <c r="I4" s="122">
        <v>9.9856999999999996</v>
      </c>
      <c r="J4" s="122">
        <v>10.0641</v>
      </c>
      <c r="K4" s="122">
        <v>9.9313000000000002</v>
      </c>
      <c r="L4" s="122">
        <v>9.9163999999999994</v>
      </c>
      <c r="M4" s="123">
        <f t="shared" ref="M4:M67" si="0">B4/C4</f>
        <v>0.99573936377230188</v>
      </c>
      <c r="N4" s="44"/>
      <c r="O4" s="26"/>
    </row>
    <row r="5" spans="1:15" s="27" customFormat="1" x14ac:dyDescent="0.2">
      <c r="A5" s="93" t="s">
        <v>4</v>
      </c>
      <c r="B5" s="104">
        <v>12.0114</v>
      </c>
      <c r="C5" s="126">
        <v>12.044</v>
      </c>
      <c r="D5" s="105">
        <v>11.2189</v>
      </c>
      <c r="E5" s="105">
        <v>11.172499999999999</v>
      </c>
      <c r="F5" s="119">
        <v>11.200699999999999</v>
      </c>
      <c r="G5" s="124">
        <v>11.258900000000001</v>
      </c>
      <c r="H5" s="119">
        <v>11.0304</v>
      </c>
      <c r="I5" s="125">
        <v>10.8469</v>
      </c>
      <c r="J5" s="125">
        <v>10.9253</v>
      </c>
      <c r="K5" s="125">
        <v>10.7925</v>
      </c>
      <c r="L5" s="125">
        <v>10.7776</v>
      </c>
      <c r="M5" s="123">
        <f t="shared" si="0"/>
        <v>0.99729325805380264</v>
      </c>
      <c r="N5" s="44"/>
      <c r="O5" s="26"/>
    </row>
    <row r="6" spans="1:15" s="27" customFormat="1" x14ac:dyDescent="0.2">
      <c r="A6" s="93" t="s">
        <v>5</v>
      </c>
      <c r="B6" s="104">
        <v>12.0661</v>
      </c>
      <c r="C6" s="118">
        <v>12.098699999999999</v>
      </c>
      <c r="D6" s="105">
        <v>11.2736</v>
      </c>
      <c r="E6" s="105">
        <v>11.2272</v>
      </c>
      <c r="F6" s="119">
        <v>11.2554</v>
      </c>
      <c r="G6" s="124">
        <v>11.313599999999999</v>
      </c>
      <c r="H6" s="119">
        <v>11.085100000000001</v>
      </c>
      <c r="I6" s="125">
        <v>10.9016</v>
      </c>
      <c r="J6" s="125">
        <v>10.98</v>
      </c>
      <c r="K6" s="125">
        <v>10.847200000000001</v>
      </c>
      <c r="L6" s="125">
        <v>10.8323</v>
      </c>
      <c r="M6" s="123">
        <f t="shared" si="0"/>
        <v>0.99730549563176218</v>
      </c>
      <c r="N6" s="44"/>
      <c r="O6" s="26"/>
    </row>
    <row r="7" spans="1:15" s="27" customFormat="1" x14ac:dyDescent="0.2">
      <c r="A7" s="93" t="s">
        <v>6</v>
      </c>
      <c r="B7" s="104">
        <v>12.173</v>
      </c>
      <c r="C7" s="118">
        <v>12.2056</v>
      </c>
      <c r="D7" s="105">
        <v>11.3805</v>
      </c>
      <c r="E7" s="105">
        <v>11.334099999999999</v>
      </c>
      <c r="F7" s="119">
        <v>11.362299999999999</v>
      </c>
      <c r="G7" s="124">
        <v>11.420500000000001</v>
      </c>
      <c r="H7" s="121">
        <v>11.192</v>
      </c>
      <c r="I7" s="125">
        <v>11.0085</v>
      </c>
      <c r="J7" s="125">
        <v>11.0869</v>
      </c>
      <c r="K7" s="125">
        <v>10.9541</v>
      </c>
      <c r="L7" s="125">
        <v>10.9392</v>
      </c>
      <c r="M7" s="123">
        <f t="shared" si="0"/>
        <v>0.99732909484171195</v>
      </c>
      <c r="N7" s="44"/>
      <c r="O7" s="26"/>
    </row>
    <row r="8" spans="1:15" s="27" customFormat="1" x14ac:dyDescent="0.2">
      <c r="A8" s="93" t="s">
        <v>7</v>
      </c>
      <c r="B8" s="104">
        <v>12.0114</v>
      </c>
      <c r="C8" s="126">
        <v>12.044</v>
      </c>
      <c r="D8" s="105">
        <v>11.2189</v>
      </c>
      <c r="E8" s="105">
        <v>11.172499999999999</v>
      </c>
      <c r="F8" s="119">
        <v>11.200699999999999</v>
      </c>
      <c r="G8" s="124">
        <v>11.258900000000001</v>
      </c>
      <c r="H8" s="119">
        <v>11.0304</v>
      </c>
      <c r="I8" s="125">
        <v>10.8469</v>
      </c>
      <c r="J8" s="125">
        <v>10.9253</v>
      </c>
      <c r="K8" s="125">
        <v>10.7925</v>
      </c>
      <c r="L8" s="125">
        <v>10.7776</v>
      </c>
      <c r="M8" s="123">
        <f t="shared" si="0"/>
        <v>0.99729325805380264</v>
      </c>
      <c r="N8" s="44"/>
      <c r="O8" s="26"/>
    </row>
    <row r="9" spans="1:15" s="27" customFormat="1" x14ac:dyDescent="0.2">
      <c r="A9" s="93" t="s">
        <v>8</v>
      </c>
      <c r="B9" s="104">
        <v>9.7768999999999995</v>
      </c>
      <c r="C9" s="118">
        <v>9.8185000000000002</v>
      </c>
      <c r="D9" s="105">
        <v>9.8414999999999999</v>
      </c>
      <c r="E9" s="105">
        <v>9.8483999999999998</v>
      </c>
      <c r="F9" s="119">
        <v>9.8528000000000002</v>
      </c>
      <c r="G9" s="120">
        <v>9.7946000000000009</v>
      </c>
      <c r="H9" s="119">
        <v>9.5496999999999996</v>
      </c>
      <c r="I9" s="122">
        <v>10.0404</v>
      </c>
      <c r="J9" s="122">
        <v>10.1188</v>
      </c>
      <c r="K9" s="122">
        <v>9.9860000000000007</v>
      </c>
      <c r="L9" s="122">
        <v>9.9710999999999999</v>
      </c>
      <c r="M9" s="123">
        <f t="shared" si="0"/>
        <v>0.99576310026989856</v>
      </c>
      <c r="N9" s="44"/>
      <c r="O9" s="26"/>
    </row>
    <row r="10" spans="1:15" s="27" customFormat="1" x14ac:dyDescent="0.2">
      <c r="A10" s="93" t="s">
        <v>9</v>
      </c>
      <c r="B10" s="104">
        <v>9.7222000000000008</v>
      </c>
      <c r="C10" s="118">
        <v>9.7637999999999998</v>
      </c>
      <c r="D10" s="105">
        <v>9.7568000000000001</v>
      </c>
      <c r="E10" s="105">
        <v>9.7936999999999994</v>
      </c>
      <c r="F10" s="119">
        <v>9.7980999999999998</v>
      </c>
      <c r="G10" s="120">
        <v>9.7399000000000004</v>
      </c>
      <c r="H10" s="121">
        <v>9.4949999999999992</v>
      </c>
      <c r="I10" s="122">
        <v>9.9856999999999996</v>
      </c>
      <c r="J10" s="122">
        <v>10.0641</v>
      </c>
      <c r="K10" s="122">
        <v>9.9313000000000002</v>
      </c>
      <c r="L10" s="122">
        <v>9.9163999999999994</v>
      </c>
      <c r="M10" s="123">
        <f t="shared" si="0"/>
        <v>0.99573936377230188</v>
      </c>
      <c r="N10" s="44"/>
      <c r="O10" s="26"/>
    </row>
    <row r="11" spans="1:15" s="27" customFormat="1" x14ac:dyDescent="0.2">
      <c r="A11" s="94" t="s">
        <v>10</v>
      </c>
      <c r="B11" s="106">
        <v>13.6424</v>
      </c>
      <c r="C11" s="146">
        <v>13.683999999999999</v>
      </c>
      <c r="D11" s="139">
        <v>13.707000000000001</v>
      </c>
      <c r="E11" s="138">
        <v>13.713900000000001</v>
      </c>
      <c r="F11" s="112">
        <v>13.718299999999999</v>
      </c>
      <c r="G11" s="113">
        <v>13.6601</v>
      </c>
      <c r="H11" s="112">
        <v>12.4152</v>
      </c>
      <c r="I11" s="115">
        <v>12.905900000000001</v>
      </c>
      <c r="J11" s="115">
        <v>12.984299999999999</v>
      </c>
      <c r="K11" s="115">
        <v>12.8515</v>
      </c>
      <c r="L11" s="115">
        <v>12.836600000000001</v>
      </c>
      <c r="M11" s="117">
        <f t="shared" si="0"/>
        <v>0.99695995323004982</v>
      </c>
      <c r="N11" s="47" t="s">
        <v>53</v>
      </c>
      <c r="O11" s="26"/>
    </row>
    <row r="12" spans="1:15" s="27" customFormat="1" x14ac:dyDescent="0.2">
      <c r="A12" s="93" t="s">
        <v>11</v>
      </c>
      <c r="B12" s="104">
        <v>11.721</v>
      </c>
      <c r="C12" s="118">
        <v>11.762600000000001</v>
      </c>
      <c r="D12" s="105">
        <v>11.255599999999999</v>
      </c>
      <c r="E12" s="105">
        <v>11.262499999999999</v>
      </c>
      <c r="F12" s="119">
        <v>11.2669</v>
      </c>
      <c r="G12" s="124">
        <v>11.2087</v>
      </c>
      <c r="H12" s="119">
        <v>10.963800000000001</v>
      </c>
      <c r="I12" s="125">
        <v>11.454499999999999</v>
      </c>
      <c r="J12" s="125">
        <v>11.5329</v>
      </c>
      <c r="K12" s="125">
        <v>11.4001</v>
      </c>
      <c r="L12" s="125">
        <v>11.385199999999999</v>
      </c>
      <c r="M12" s="123">
        <f t="shared" si="0"/>
        <v>0.99646336694268267</v>
      </c>
      <c r="N12" s="44"/>
      <c r="O12" s="26"/>
    </row>
    <row r="13" spans="1:15" s="27" customFormat="1" x14ac:dyDescent="0.2">
      <c r="A13" s="93" t="s">
        <v>12</v>
      </c>
      <c r="B13" s="104">
        <v>9.7693999999999992</v>
      </c>
      <c r="C13" s="126">
        <v>9.8109999999999999</v>
      </c>
      <c r="D13" s="104">
        <v>9.8339999999999996</v>
      </c>
      <c r="E13" s="105">
        <v>9.8408999999999995</v>
      </c>
      <c r="F13" s="119">
        <v>9.8452999999999999</v>
      </c>
      <c r="G13" s="120">
        <v>9.7871000000000006</v>
      </c>
      <c r="H13" s="119">
        <v>9.5421999999999993</v>
      </c>
      <c r="I13" s="122">
        <v>10.0329</v>
      </c>
      <c r="J13" s="122">
        <v>10.1113</v>
      </c>
      <c r="K13" s="122">
        <v>9.9785000000000004</v>
      </c>
      <c r="L13" s="122">
        <v>9.9635999999999996</v>
      </c>
      <c r="M13" s="123">
        <f t="shared" si="0"/>
        <v>0.99575986138008354</v>
      </c>
      <c r="N13" s="44"/>
      <c r="O13" s="26"/>
    </row>
    <row r="14" spans="1:15" s="27" customFormat="1" x14ac:dyDescent="0.2">
      <c r="A14" s="93" t="s">
        <v>13</v>
      </c>
      <c r="B14" s="104">
        <v>9.8742000000000001</v>
      </c>
      <c r="C14" s="118">
        <v>9.9158000000000008</v>
      </c>
      <c r="D14" s="105">
        <v>9.9388000000000005</v>
      </c>
      <c r="E14" s="105">
        <v>9.9457000000000004</v>
      </c>
      <c r="F14" s="119">
        <v>9.9501000000000008</v>
      </c>
      <c r="G14" s="120">
        <v>9.8918999999999997</v>
      </c>
      <c r="H14" s="121">
        <v>9.6470000000000002</v>
      </c>
      <c r="I14" s="122">
        <v>10.137700000000001</v>
      </c>
      <c r="J14" s="122">
        <v>10.216100000000001</v>
      </c>
      <c r="K14" s="122">
        <v>10.083299999999999</v>
      </c>
      <c r="L14" s="122">
        <v>10.0684</v>
      </c>
      <c r="M14" s="123">
        <f t="shared" si="0"/>
        <v>0.99580467536658657</v>
      </c>
      <c r="N14" s="44"/>
      <c r="O14" s="26"/>
    </row>
    <row r="15" spans="1:15" s="27" customFormat="1" x14ac:dyDescent="0.2">
      <c r="A15" s="93" t="s">
        <v>14</v>
      </c>
      <c r="B15" s="104">
        <v>11.575100000000001</v>
      </c>
      <c r="C15" s="118">
        <v>11.607100000000001</v>
      </c>
      <c r="D15" s="105">
        <v>11.6327</v>
      </c>
      <c r="E15" s="105">
        <v>11.648999999999999</v>
      </c>
      <c r="F15" s="119">
        <v>11.654400000000001</v>
      </c>
      <c r="G15" s="124">
        <v>11.5968</v>
      </c>
      <c r="H15" s="119">
        <v>11.367900000000001</v>
      </c>
      <c r="I15" s="125">
        <v>11.8446</v>
      </c>
      <c r="J15" s="125">
        <v>11.959300000000001</v>
      </c>
      <c r="K15" s="125">
        <v>11.8126</v>
      </c>
      <c r="L15" s="125">
        <v>11.4674</v>
      </c>
      <c r="M15" s="123">
        <f t="shared" si="0"/>
        <v>0.99724306674363106</v>
      </c>
      <c r="N15" s="44"/>
      <c r="O15" s="26"/>
    </row>
    <row r="16" spans="1:15" s="27" customFormat="1" x14ac:dyDescent="0.2">
      <c r="A16" s="94" t="s">
        <v>15</v>
      </c>
      <c r="B16" s="106">
        <v>14.0792</v>
      </c>
      <c r="C16" s="147">
        <v>14.120799999999999</v>
      </c>
      <c r="D16" s="138">
        <v>14.143800000000001</v>
      </c>
      <c r="E16" s="138">
        <v>14.150700000000001</v>
      </c>
      <c r="F16" s="112">
        <v>14.155099999999999</v>
      </c>
      <c r="G16" s="113">
        <v>14.5351</v>
      </c>
      <c r="H16" s="112">
        <v>14.3849</v>
      </c>
      <c r="I16" s="115">
        <v>14.9057</v>
      </c>
      <c r="J16" s="115">
        <v>15.1365</v>
      </c>
      <c r="K16" s="115">
        <v>15.091200000000001</v>
      </c>
      <c r="L16" s="115">
        <v>15.168200000000001</v>
      </c>
      <c r="M16" s="117">
        <f t="shared" si="0"/>
        <v>0.99705399127528194</v>
      </c>
      <c r="N16" s="47" t="s">
        <v>52</v>
      </c>
      <c r="O16" s="26"/>
    </row>
    <row r="17" spans="1:15" s="27" customFormat="1" x14ac:dyDescent="0.2">
      <c r="A17" s="93" t="s">
        <v>16</v>
      </c>
      <c r="B17" s="104">
        <v>11.6584</v>
      </c>
      <c r="C17" s="118">
        <v>11.7163</v>
      </c>
      <c r="D17" s="105">
        <v>11.7407</v>
      </c>
      <c r="E17" s="105">
        <v>11.7889</v>
      </c>
      <c r="F17" s="119">
        <v>11.977600000000001</v>
      </c>
      <c r="G17" s="124">
        <v>11.9413</v>
      </c>
      <c r="H17" s="119">
        <v>11.701599999999999</v>
      </c>
      <c r="I17" s="125">
        <v>12.198</v>
      </c>
      <c r="J17" s="125">
        <v>11.847</v>
      </c>
      <c r="K17" s="125">
        <v>11.7187</v>
      </c>
      <c r="L17" s="125">
        <v>11.679399999999999</v>
      </c>
      <c r="M17" s="123">
        <f t="shared" si="0"/>
        <v>0.99505816682741133</v>
      </c>
      <c r="N17" s="44"/>
      <c r="O17" s="26"/>
    </row>
    <row r="18" spans="1:15" s="27" customFormat="1" x14ac:dyDescent="0.2">
      <c r="A18" s="93" t="s">
        <v>17</v>
      </c>
      <c r="B18" s="104">
        <v>11.582599999999999</v>
      </c>
      <c r="C18" s="118">
        <v>11.614599999999999</v>
      </c>
      <c r="D18" s="105">
        <v>11.6402</v>
      </c>
      <c r="E18" s="105">
        <v>11.656499999999999</v>
      </c>
      <c r="F18" s="119">
        <v>11.661899999999999</v>
      </c>
      <c r="G18" s="124">
        <v>11.6043</v>
      </c>
      <c r="H18" s="119">
        <v>11.375400000000001</v>
      </c>
      <c r="I18" s="125">
        <v>11.8521</v>
      </c>
      <c r="J18" s="125">
        <v>11.966799999999999</v>
      </c>
      <c r="K18" s="125">
        <v>11.8201</v>
      </c>
      <c r="L18" s="125">
        <v>11.4749</v>
      </c>
      <c r="M18" s="123">
        <f t="shared" si="0"/>
        <v>0.99724484700291016</v>
      </c>
      <c r="N18" s="44"/>
      <c r="O18" s="26"/>
    </row>
    <row r="19" spans="1:15" s="27" customFormat="1" x14ac:dyDescent="0.2">
      <c r="A19" s="93" t="s">
        <v>18</v>
      </c>
      <c r="B19" s="104">
        <v>11.527900000000001</v>
      </c>
      <c r="C19" s="118">
        <v>11.559900000000001</v>
      </c>
      <c r="D19" s="105">
        <v>11.5855</v>
      </c>
      <c r="E19" s="105">
        <v>11.601800000000001</v>
      </c>
      <c r="F19" s="119">
        <v>11.607200000000001</v>
      </c>
      <c r="G19" s="124">
        <v>11.5496</v>
      </c>
      <c r="H19" s="119">
        <v>11.3207</v>
      </c>
      <c r="I19" s="125">
        <v>11.7974</v>
      </c>
      <c r="J19" s="125">
        <v>11.912100000000001</v>
      </c>
      <c r="K19" s="125">
        <v>11.7654</v>
      </c>
      <c r="L19" s="125">
        <v>11.420199999999999</v>
      </c>
      <c r="M19" s="123">
        <f t="shared" si="0"/>
        <v>0.99723180996375405</v>
      </c>
      <c r="N19" s="44"/>
      <c r="O19" s="26"/>
    </row>
    <row r="20" spans="1:15" s="27" customFormat="1" x14ac:dyDescent="0.2">
      <c r="A20" s="93" t="s">
        <v>19</v>
      </c>
      <c r="B20" s="104">
        <v>11.6799</v>
      </c>
      <c r="C20" s="118">
        <v>11.7119</v>
      </c>
      <c r="D20" s="105">
        <v>11.737500000000001</v>
      </c>
      <c r="E20" s="105">
        <v>11.7538</v>
      </c>
      <c r="F20" s="119">
        <v>11.7592</v>
      </c>
      <c r="G20" s="124">
        <v>11.701599999999999</v>
      </c>
      <c r="H20" s="119">
        <v>11.4727</v>
      </c>
      <c r="I20" s="125">
        <v>11.949400000000001</v>
      </c>
      <c r="J20" s="125">
        <v>12.0641</v>
      </c>
      <c r="K20" s="125">
        <v>11.917400000000001</v>
      </c>
      <c r="L20" s="125">
        <v>11.5722</v>
      </c>
      <c r="M20" s="123">
        <f t="shared" si="0"/>
        <v>0.99726773623408671</v>
      </c>
      <c r="N20" s="44"/>
      <c r="O20" s="26"/>
    </row>
    <row r="21" spans="1:15" s="27" customFormat="1" x14ac:dyDescent="0.2">
      <c r="A21" s="93" t="s">
        <v>20</v>
      </c>
      <c r="B21" s="104">
        <v>12.290699999999999</v>
      </c>
      <c r="C21" s="118">
        <v>12.3323</v>
      </c>
      <c r="D21" s="105">
        <v>12.3553</v>
      </c>
      <c r="E21" s="105">
        <v>12.8874</v>
      </c>
      <c r="F21" s="119">
        <v>12.9725</v>
      </c>
      <c r="G21" s="124">
        <v>12.9742</v>
      </c>
      <c r="H21" s="119">
        <v>12.7521</v>
      </c>
      <c r="I21" s="125">
        <v>13.1907</v>
      </c>
      <c r="J21" s="125">
        <v>13.242900000000001</v>
      </c>
      <c r="K21" s="125">
        <v>13.0898</v>
      </c>
      <c r="L21" s="125">
        <v>12.844799999999999</v>
      </c>
      <c r="M21" s="123">
        <f t="shared" si="0"/>
        <v>0.99662674440290933</v>
      </c>
      <c r="N21" s="44"/>
      <c r="O21" s="26"/>
    </row>
    <row r="22" spans="1:15" s="27" customFormat="1" x14ac:dyDescent="0.2">
      <c r="A22" s="93" t="s">
        <v>21</v>
      </c>
      <c r="B22" s="104">
        <v>12.0114</v>
      </c>
      <c r="C22" s="126">
        <v>12.044</v>
      </c>
      <c r="D22" s="105">
        <v>11.2189</v>
      </c>
      <c r="E22" s="105">
        <v>11.172499999999999</v>
      </c>
      <c r="F22" s="119">
        <v>11.200699999999999</v>
      </c>
      <c r="G22" s="124">
        <v>11.258900000000001</v>
      </c>
      <c r="H22" s="119">
        <v>11.0304</v>
      </c>
      <c r="I22" s="125">
        <v>10.8469</v>
      </c>
      <c r="J22" s="125">
        <v>10.9253</v>
      </c>
      <c r="K22" s="125">
        <v>10.7925</v>
      </c>
      <c r="L22" s="125">
        <v>10.7776</v>
      </c>
      <c r="M22" s="123">
        <f t="shared" si="0"/>
        <v>0.99729325805380264</v>
      </c>
      <c r="N22" s="44"/>
      <c r="O22" s="26"/>
    </row>
    <row r="23" spans="1:15" s="27" customFormat="1" x14ac:dyDescent="0.2">
      <c r="A23" s="95" t="s">
        <v>45</v>
      </c>
      <c r="B23" s="106">
        <v>13.972300000000001</v>
      </c>
      <c r="C23" s="146">
        <v>14.0139</v>
      </c>
      <c r="D23" s="139">
        <v>14.036899999999999</v>
      </c>
      <c r="E23" s="139">
        <v>14.043799999999999</v>
      </c>
      <c r="F23" s="114">
        <v>14.0482</v>
      </c>
      <c r="G23" s="113">
        <v>14.4282</v>
      </c>
      <c r="H23" s="114">
        <v>14.278</v>
      </c>
      <c r="I23" s="115">
        <v>14.7988</v>
      </c>
      <c r="J23" s="115">
        <v>15.0296</v>
      </c>
      <c r="K23" s="115">
        <v>14.984299999999999</v>
      </c>
      <c r="L23" s="115">
        <v>15.061299999999999</v>
      </c>
      <c r="M23" s="117">
        <f t="shared" si="0"/>
        <v>0.99703151870642726</v>
      </c>
      <c r="N23" s="47" t="s">
        <v>68</v>
      </c>
      <c r="O23" s="26"/>
    </row>
    <row r="24" spans="1:15" s="27" customFormat="1" x14ac:dyDescent="0.2">
      <c r="A24" s="95" t="s">
        <v>73</v>
      </c>
      <c r="B24" s="106">
        <v>13.972300000000001</v>
      </c>
      <c r="C24" s="146"/>
      <c r="D24" s="139"/>
      <c r="E24" s="139"/>
      <c r="F24" s="114"/>
      <c r="G24" s="113"/>
      <c r="H24" s="114"/>
      <c r="I24" s="115"/>
      <c r="J24" s="115"/>
      <c r="K24" s="115"/>
      <c r="L24" s="115"/>
      <c r="M24" s="117"/>
      <c r="N24" s="47" t="s">
        <v>68</v>
      </c>
      <c r="O24" s="26"/>
    </row>
    <row r="25" spans="1:15" s="27" customFormat="1" x14ac:dyDescent="0.2">
      <c r="A25" s="95" t="s">
        <v>74</v>
      </c>
      <c r="B25" s="106">
        <v>14.0792</v>
      </c>
      <c r="C25" s="146"/>
      <c r="D25" s="139"/>
      <c r="E25" s="139"/>
      <c r="F25" s="114"/>
      <c r="G25" s="113"/>
      <c r="H25" s="114"/>
      <c r="I25" s="115"/>
      <c r="J25" s="115"/>
      <c r="K25" s="115"/>
      <c r="L25" s="115"/>
      <c r="M25" s="117"/>
      <c r="N25" s="47" t="s">
        <v>68</v>
      </c>
      <c r="O25" s="26"/>
    </row>
    <row r="26" spans="1:15" s="27" customFormat="1" x14ac:dyDescent="0.2">
      <c r="A26" s="96">
        <v>1301</v>
      </c>
      <c r="B26" s="107">
        <v>18.218399999999999</v>
      </c>
      <c r="C26" s="148">
        <v>16.886700000000001</v>
      </c>
      <c r="D26" s="140">
        <v>17.1952</v>
      </c>
      <c r="E26" s="139">
        <v>17.008099999999999</v>
      </c>
      <c r="F26" s="127">
        <v>17.0076</v>
      </c>
      <c r="G26" s="113">
        <v>16.9162</v>
      </c>
      <c r="H26" s="127">
        <v>17.3278</v>
      </c>
      <c r="I26" s="115">
        <v>18.233000000000001</v>
      </c>
      <c r="J26" s="115">
        <v>17.9541</v>
      </c>
      <c r="K26" s="115">
        <v>18.079000000000001</v>
      </c>
      <c r="L26" s="115">
        <v>17.291599999999999</v>
      </c>
      <c r="M26" s="117">
        <f t="shared" si="0"/>
        <v>1.078860878679671</v>
      </c>
      <c r="N26" s="47" t="s">
        <v>61</v>
      </c>
      <c r="O26" s="26"/>
    </row>
    <row r="27" spans="1:15" s="27" customFormat="1" x14ac:dyDescent="0.2">
      <c r="A27" s="96">
        <v>1302</v>
      </c>
      <c r="B27" s="107">
        <v>18.325299999999999</v>
      </c>
      <c r="C27" s="148">
        <v>16.993600000000001</v>
      </c>
      <c r="D27" s="140">
        <v>17.302099999999999</v>
      </c>
      <c r="E27" s="139">
        <v>17.114999999999998</v>
      </c>
      <c r="F27" s="127">
        <v>17.1145</v>
      </c>
      <c r="G27" s="113">
        <v>17.023099999999999</v>
      </c>
      <c r="H27" s="127">
        <v>17.434699999999999</v>
      </c>
      <c r="I27" s="115">
        <v>18.3399</v>
      </c>
      <c r="J27" s="115">
        <v>18.061</v>
      </c>
      <c r="K27" s="115">
        <v>18.1859</v>
      </c>
      <c r="L27" s="115">
        <v>17.398499999999999</v>
      </c>
      <c r="M27" s="117">
        <f t="shared" si="0"/>
        <v>1.0783647961585536</v>
      </c>
      <c r="N27" s="47" t="s">
        <v>61</v>
      </c>
      <c r="O27" s="26"/>
    </row>
    <row r="28" spans="1:15" s="27" customFormat="1" x14ac:dyDescent="0.2">
      <c r="A28" s="96">
        <v>1303</v>
      </c>
      <c r="B28" s="107">
        <v>19.133199999999999</v>
      </c>
      <c r="C28" s="148">
        <v>18.091899999999999</v>
      </c>
      <c r="D28" s="140">
        <v>18.427499999999998</v>
      </c>
      <c r="E28" s="139">
        <v>18.4848</v>
      </c>
      <c r="F28" s="127">
        <v>18.543199999999999</v>
      </c>
      <c r="G28" s="113">
        <v>18.491299999999999</v>
      </c>
      <c r="H28" s="127">
        <v>18.940100000000001</v>
      </c>
      <c r="I28" s="115">
        <v>19.867999999999999</v>
      </c>
      <c r="J28" s="115">
        <v>19.6646</v>
      </c>
      <c r="K28" s="115">
        <v>19.821400000000001</v>
      </c>
      <c r="L28" s="115">
        <v>19.2668</v>
      </c>
      <c r="M28" s="117">
        <f t="shared" si="0"/>
        <v>1.0575561439097054</v>
      </c>
      <c r="N28" s="47" t="s">
        <v>66</v>
      </c>
      <c r="O28" s="26"/>
    </row>
    <row r="29" spans="1:15" s="27" customFormat="1" x14ac:dyDescent="0.2">
      <c r="A29" s="97">
        <v>1304</v>
      </c>
      <c r="B29" s="108">
        <v>14.131500000000001</v>
      </c>
      <c r="C29" s="131">
        <v>12.787000000000001</v>
      </c>
      <c r="D29" s="109">
        <v>13.075100000000001</v>
      </c>
      <c r="E29" s="109">
        <v>13.0817</v>
      </c>
      <c r="F29" s="129">
        <v>13.079800000000001</v>
      </c>
      <c r="G29" s="124">
        <v>12.9773</v>
      </c>
      <c r="H29" s="129">
        <v>13.3834</v>
      </c>
      <c r="I29" s="125">
        <v>14.263</v>
      </c>
      <c r="J29" s="125">
        <v>13.967000000000001</v>
      </c>
      <c r="K29" s="125">
        <v>14.069000000000001</v>
      </c>
      <c r="L29" s="125">
        <v>13.3559</v>
      </c>
      <c r="M29" s="123">
        <f t="shared" si="0"/>
        <v>1.1051458512551811</v>
      </c>
      <c r="N29" s="44"/>
      <c r="O29" s="26"/>
    </row>
    <row r="30" spans="1:15" s="27" customFormat="1" x14ac:dyDescent="0.2">
      <c r="A30" s="97">
        <v>1305</v>
      </c>
      <c r="B30" s="108">
        <v>14.0831</v>
      </c>
      <c r="C30" s="128">
        <v>12.7386</v>
      </c>
      <c r="D30" s="109">
        <v>13.0267</v>
      </c>
      <c r="E30" s="109">
        <v>13.033300000000001</v>
      </c>
      <c r="F30" s="129">
        <v>13.0314</v>
      </c>
      <c r="G30" s="124">
        <v>12.928900000000001</v>
      </c>
      <c r="H30" s="130">
        <v>13.335000000000001</v>
      </c>
      <c r="I30" s="125">
        <v>14.214600000000001</v>
      </c>
      <c r="J30" s="125">
        <v>13.9186</v>
      </c>
      <c r="K30" s="125">
        <v>14.0206</v>
      </c>
      <c r="L30" s="125">
        <v>13.307499999999999</v>
      </c>
      <c r="M30" s="123">
        <f t="shared" si="0"/>
        <v>1.1055453503524719</v>
      </c>
      <c r="N30" s="44"/>
      <c r="O30" s="26"/>
    </row>
    <row r="31" spans="1:15" s="27" customFormat="1" x14ac:dyDescent="0.2">
      <c r="A31" s="97">
        <v>1306</v>
      </c>
      <c r="B31" s="108">
        <v>14.0768</v>
      </c>
      <c r="C31" s="128">
        <v>12.7323</v>
      </c>
      <c r="D31" s="109">
        <v>13.0204</v>
      </c>
      <c r="E31" s="109">
        <v>13.026999999999999</v>
      </c>
      <c r="F31" s="129">
        <v>13.0251</v>
      </c>
      <c r="G31" s="124">
        <v>12.922599999999999</v>
      </c>
      <c r="H31" s="129">
        <v>13.3287</v>
      </c>
      <c r="I31" s="125">
        <v>14.208299999999999</v>
      </c>
      <c r="J31" s="125">
        <v>13.9123</v>
      </c>
      <c r="K31" s="125">
        <v>14.0143</v>
      </c>
      <c r="L31" s="125">
        <v>13.3012</v>
      </c>
      <c r="M31" s="123">
        <f t="shared" si="0"/>
        <v>1.1055975746722901</v>
      </c>
      <c r="N31" s="44"/>
      <c r="O31" s="26"/>
    </row>
    <row r="32" spans="1:15" s="27" customFormat="1" x14ac:dyDescent="0.2">
      <c r="A32" s="97">
        <v>1307</v>
      </c>
      <c r="B32" s="108">
        <v>14.124000000000001</v>
      </c>
      <c r="C32" s="128">
        <v>12.779500000000001</v>
      </c>
      <c r="D32" s="109">
        <v>13.067600000000001</v>
      </c>
      <c r="E32" s="109">
        <v>13.074199999999999</v>
      </c>
      <c r="F32" s="129">
        <v>13.0723</v>
      </c>
      <c r="G32" s="124">
        <v>12.969799999999999</v>
      </c>
      <c r="H32" s="129">
        <v>13.3759</v>
      </c>
      <c r="I32" s="125">
        <v>14.2555</v>
      </c>
      <c r="J32" s="125">
        <v>13.9595</v>
      </c>
      <c r="K32" s="125">
        <v>14.061500000000001</v>
      </c>
      <c r="L32" s="125">
        <v>13.3484</v>
      </c>
      <c r="M32" s="123">
        <f t="shared" si="0"/>
        <v>1.1052075589811807</v>
      </c>
      <c r="N32" s="44"/>
      <c r="O32" s="26"/>
    </row>
    <row r="33" spans="1:15" s="27" customFormat="1" x14ac:dyDescent="0.2">
      <c r="A33" s="97">
        <v>1308</v>
      </c>
      <c r="B33" s="108">
        <v>14.017099999999999</v>
      </c>
      <c r="C33" s="128">
        <v>12.672599999999999</v>
      </c>
      <c r="D33" s="109">
        <v>12.960699999999999</v>
      </c>
      <c r="E33" s="109">
        <v>12.9673</v>
      </c>
      <c r="F33" s="129">
        <v>12.965400000000001</v>
      </c>
      <c r="G33" s="124">
        <v>12.8629</v>
      </c>
      <c r="H33" s="130">
        <v>13.269</v>
      </c>
      <c r="I33" s="125">
        <v>14.1486</v>
      </c>
      <c r="J33" s="125">
        <v>13.852600000000001</v>
      </c>
      <c r="K33" s="125">
        <v>13.954599999999999</v>
      </c>
      <c r="L33" s="125">
        <v>13.2415</v>
      </c>
      <c r="M33" s="123">
        <f t="shared" si="0"/>
        <v>1.1060950396919338</v>
      </c>
      <c r="N33" s="44"/>
      <c r="O33" s="26"/>
    </row>
    <row r="34" spans="1:15" s="27" customFormat="1" x14ac:dyDescent="0.2">
      <c r="A34" s="97">
        <v>1309</v>
      </c>
      <c r="B34" s="108">
        <v>14.5006</v>
      </c>
      <c r="C34" s="128">
        <v>13.156700000000001</v>
      </c>
      <c r="D34" s="109">
        <v>12.594099999999999</v>
      </c>
      <c r="E34" s="109">
        <v>12.538</v>
      </c>
      <c r="F34" s="129">
        <v>12.5589</v>
      </c>
      <c r="G34" s="124">
        <v>12.5722</v>
      </c>
      <c r="H34" s="129">
        <v>12.9787</v>
      </c>
      <c r="I34" s="125">
        <v>13.1981</v>
      </c>
      <c r="J34" s="125">
        <v>12.8658</v>
      </c>
      <c r="K34" s="125">
        <v>12.9817</v>
      </c>
      <c r="L34" s="125">
        <v>12.5989</v>
      </c>
      <c r="M34" s="123">
        <f t="shared" si="0"/>
        <v>1.1021456748272742</v>
      </c>
      <c r="N34" s="44"/>
      <c r="O34" s="26"/>
    </row>
    <row r="35" spans="1:15" s="27" customFormat="1" x14ac:dyDescent="0.2">
      <c r="A35" s="97">
        <v>1310</v>
      </c>
      <c r="B35" s="108">
        <v>14.508100000000001</v>
      </c>
      <c r="C35" s="128">
        <v>13.164199999999999</v>
      </c>
      <c r="D35" s="109">
        <v>12.601599999999999</v>
      </c>
      <c r="E35" s="109">
        <v>12.545500000000001</v>
      </c>
      <c r="F35" s="129">
        <v>12.5664</v>
      </c>
      <c r="G35" s="124">
        <v>12.579700000000001</v>
      </c>
      <c r="H35" s="129">
        <v>12.9862</v>
      </c>
      <c r="I35" s="125">
        <v>13.2056</v>
      </c>
      <c r="J35" s="125">
        <v>12.8733</v>
      </c>
      <c r="K35" s="125">
        <v>12.9892</v>
      </c>
      <c r="L35" s="125">
        <v>12.606400000000001</v>
      </c>
      <c r="M35" s="123">
        <f t="shared" si="0"/>
        <v>1.1020874796797375</v>
      </c>
      <c r="N35" s="44"/>
      <c r="O35" s="26"/>
    </row>
    <row r="36" spans="1:15" s="27" customFormat="1" x14ac:dyDescent="0.2">
      <c r="A36" s="97">
        <v>1311</v>
      </c>
      <c r="B36" s="108">
        <v>14.0246</v>
      </c>
      <c r="C36" s="128">
        <v>12.680099999999999</v>
      </c>
      <c r="D36" s="109">
        <v>12.9682</v>
      </c>
      <c r="E36" s="109">
        <v>12.9748</v>
      </c>
      <c r="F36" s="129">
        <v>12.972899999999999</v>
      </c>
      <c r="G36" s="124">
        <v>12.8704</v>
      </c>
      <c r="H36" s="129">
        <v>13.2765</v>
      </c>
      <c r="I36" s="125">
        <v>14.1561</v>
      </c>
      <c r="J36" s="125">
        <v>13.860099999999999</v>
      </c>
      <c r="K36" s="125">
        <v>13.9621</v>
      </c>
      <c r="L36" s="125">
        <v>13.249000000000001</v>
      </c>
      <c r="M36" s="123">
        <f t="shared" si="0"/>
        <v>1.1060322868116181</v>
      </c>
      <c r="N36" s="44"/>
      <c r="O36" s="26"/>
    </row>
    <row r="37" spans="1:15" s="27" customFormat="1" x14ac:dyDescent="0.2">
      <c r="A37" s="97">
        <v>1312</v>
      </c>
      <c r="B37" s="108">
        <v>13.969900000000001</v>
      </c>
      <c r="C37" s="128">
        <v>12.625400000000001</v>
      </c>
      <c r="D37" s="109">
        <v>12.913500000000001</v>
      </c>
      <c r="E37" s="109">
        <v>12.9201</v>
      </c>
      <c r="F37" s="129">
        <v>12.918200000000001</v>
      </c>
      <c r="G37" s="124">
        <v>12.8157</v>
      </c>
      <c r="H37" s="129">
        <v>13.2218</v>
      </c>
      <c r="I37" s="125">
        <v>14.1014</v>
      </c>
      <c r="J37" s="125">
        <v>13.805400000000001</v>
      </c>
      <c r="K37" s="125">
        <v>13.907400000000001</v>
      </c>
      <c r="L37" s="125">
        <v>13.1943</v>
      </c>
      <c r="M37" s="123">
        <f t="shared" si="0"/>
        <v>1.106491675511271</v>
      </c>
      <c r="N37" s="44"/>
      <c r="O37" s="26"/>
    </row>
    <row r="38" spans="1:15" s="27" customFormat="1" x14ac:dyDescent="0.2">
      <c r="A38" s="97">
        <v>1313</v>
      </c>
      <c r="B38" s="108">
        <v>14.615</v>
      </c>
      <c r="C38" s="128">
        <v>13.271100000000001</v>
      </c>
      <c r="D38" s="109">
        <v>12.708500000000001</v>
      </c>
      <c r="E38" s="109">
        <v>12.6524</v>
      </c>
      <c r="F38" s="129">
        <v>12.673299999999999</v>
      </c>
      <c r="G38" s="124">
        <v>12.6866</v>
      </c>
      <c r="H38" s="129">
        <v>13.0931</v>
      </c>
      <c r="I38" s="125">
        <v>13.3125</v>
      </c>
      <c r="J38" s="125">
        <v>12.9802</v>
      </c>
      <c r="K38" s="125">
        <v>13.0961</v>
      </c>
      <c r="L38" s="125">
        <v>12.7133</v>
      </c>
      <c r="M38" s="123">
        <f t="shared" si="0"/>
        <v>1.1012651551114827</v>
      </c>
      <c r="N38" s="44"/>
      <c r="O38" s="26"/>
    </row>
    <row r="39" spans="1:15" s="27" customFormat="1" x14ac:dyDescent="0.2">
      <c r="A39" s="97">
        <v>1314</v>
      </c>
      <c r="B39" s="108">
        <v>12.2774</v>
      </c>
      <c r="C39" s="128">
        <v>10.942500000000001</v>
      </c>
      <c r="D39" s="108">
        <v>11.228</v>
      </c>
      <c r="E39" s="109">
        <v>11.225199999999999</v>
      </c>
      <c r="F39" s="129">
        <v>11.222300000000001</v>
      </c>
      <c r="G39" s="124">
        <v>11.119199999999999</v>
      </c>
      <c r="H39" s="129">
        <v>11.5093</v>
      </c>
      <c r="I39" s="125">
        <v>12.402900000000001</v>
      </c>
      <c r="J39" s="125">
        <v>12.070600000000001</v>
      </c>
      <c r="K39" s="125">
        <v>12.186500000000001</v>
      </c>
      <c r="L39" s="125">
        <v>11.803699999999999</v>
      </c>
      <c r="M39" s="123">
        <f t="shared" si="0"/>
        <v>1.1219922321224582</v>
      </c>
      <c r="N39" s="44"/>
      <c r="O39" s="26"/>
    </row>
    <row r="40" spans="1:15" s="27" customFormat="1" x14ac:dyDescent="0.2">
      <c r="A40" s="97">
        <v>1315</v>
      </c>
      <c r="B40" s="108">
        <v>12.2189</v>
      </c>
      <c r="C40" s="131">
        <v>10.884</v>
      </c>
      <c r="D40" s="109">
        <v>11.169499999999999</v>
      </c>
      <c r="E40" s="109">
        <v>11.166700000000001</v>
      </c>
      <c r="F40" s="129">
        <v>11.1638</v>
      </c>
      <c r="G40" s="124">
        <v>11.060700000000001</v>
      </c>
      <c r="H40" s="129">
        <v>11.450799999999999</v>
      </c>
      <c r="I40" s="125">
        <v>12.3444</v>
      </c>
      <c r="J40" s="125">
        <v>12.0121</v>
      </c>
      <c r="K40" s="125">
        <v>12.128</v>
      </c>
      <c r="L40" s="125">
        <v>11.745200000000001</v>
      </c>
      <c r="M40" s="123">
        <f t="shared" si="0"/>
        <v>1.1226479235575155</v>
      </c>
      <c r="N40" s="44"/>
      <c r="O40" s="26"/>
    </row>
    <row r="41" spans="1:15" s="27" customFormat="1" x14ac:dyDescent="0.2">
      <c r="A41" s="97">
        <v>1316</v>
      </c>
      <c r="B41" s="108">
        <v>12.211399999999999</v>
      </c>
      <c r="C41" s="128">
        <v>10.8765</v>
      </c>
      <c r="D41" s="108">
        <v>11.162000000000001</v>
      </c>
      <c r="E41" s="109">
        <v>11.1592</v>
      </c>
      <c r="F41" s="129">
        <v>11.1563</v>
      </c>
      <c r="G41" s="124">
        <v>11.0532</v>
      </c>
      <c r="H41" s="129">
        <v>11.443300000000001</v>
      </c>
      <c r="I41" s="125">
        <v>12.3369</v>
      </c>
      <c r="J41" s="125">
        <v>12.0046</v>
      </c>
      <c r="K41" s="125">
        <v>12.1205</v>
      </c>
      <c r="L41" s="125">
        <v>11.7377</v>
      </c>
      <c r="M41" s="123">
        <f t="shared" si="0"/>
        <v>1.1227324966671264</v>
      </c>
      <c r="N41" s="44"/>
      <c r="O41" s="26"/>
    </row>
    <row r="42" spans="1:15" s="27" customFormat="1" x14ac:dyDescent="0.2">
      <c r="A42" s="97">
        <v>1317</v>
      </c>
      <c r="B42" s="108">
        <v>12.164199999999999</v>
      </c>
      <c r="C42" s="128">
        <v>10.8293</v>
      </c>
      <c r="D42" s="109">
        <v>11.114800000000001</v>
      </c>
      <c r="E42" s="109">
        <v>11.112</v>
      </c>
      <c r="F42" s="129">
        <v>11.1091</v>
      </c>
      <c r="G42" s="124">
        <v>11.006</v>
      </c>
      <c r="H42" s="129">
        <v>11.396100000000001</v>
      </c>
      <c r="I42" s="125">
        <v>12.2897</v>
      </c>
      <c r="J42" s="125">
        <v>11.9574</v>
      </c>
      <c r="K42" s="125">
        <v>12.0733</v>
      </c>
      <c r="L42" s="125">
        <v>11.6905</v>
      </c>
      <c r="M42" s="123">
        <f t="shared" si="0"/>
        <v>1.1232674318746363</v>
      </c>
      <c r="N42" s="44"/>
      <c r="O42" s="26"/>
    </row>
    <row r="43" spans="1:15" s="27" customFormat="1" x14ac:dyDescent="0.2">
      <c r="A43" s="97">
        <v>1319</v>
      </c>
      <c r="B43" s="108">
        <v>12.3162</v>
      </c>
      <c r="C43" s="128">
        <v>10.981299999999999</v>
      </c>
      <c r="D43" s="109">
        <v>11.2668</v>
      </c>
      <c r="E43" s="109">
        <v>11.263999999999999</v>
      </c>
      <c r="F43" s="129">
        <v>11.261100000000001</v>
      </c>
      <c r="G43" s="124">
        <v>11.157999999999999</v>
      </c>
      <c r="H43" s="129">
        <v>11.5481</v>
      </c>
      <c r="I43" s="125">
        <v>12.441700000000001</v>
      </c>
      <c r="J43" s="125">
        <v>12.109400000000001</v>
      </c>
      <c r="K43" s="125">
        <v>12.225300000000001</v>
      </c>
      <c r="L43" s="125">
        <v>11.842499999999999</v>
      </c>
      <c r="M43" s="123">
        <f t="shared" si="0"/>
        <v>1.1215611994936849</v>
      </c>
      <c r="N43" s="44"/>
      <c r="O43" s="26"/>
    </row>
    <row r="44" spans="1:15" s="27" customFormat="1" ht="12" customHeight="1" x14ac:dyDescent="0.2">
      <c r="A44" s="97">
        <v>1320</v>
      </c>
      <c r="B44" s="108">
        <v>14.0831</v>
      </c>
      <c r="C44" s="128">
        <v>12.7386</v>
      </c>
      <c r="D44" s="109">
        <v>13.0267</v>
      </c>
      <c r="E44" s="109">
        <v>13.033300000000001</v>
      </c>
      <c r="F44" s="129">
        <v>13.0314</v>
      </c>
      <c r="G44" s="124">
        <v>12.928900000000001</v>
      </c>
      <c r="H44" s="124">
        <v>13.335000000000001</v>
      </c>
      <c r="I44" s="125">
        <v>14.214600000000001</v>
      </c>
      <c r="J44" s="125">
        <v>13.9186</v>
      </c>
      <c r="K44" s="125">
        <v>14.0206</v>
      </c>
      <c r="L44" s="125">
        <v>13.307499999999999</v>
      </c>
      <c r="M44" s="123">
        <f t="shared" si="0"/>
        <v>1.1055453503524719</v>
      </c>
      <c r="N44" s="45"/>
    </row>
    <row r="45" spans="1:15" x14ac:dyDescent="0.2">
      <c r="A45" s="96">
        <v>1321</v>
      </c>
      <c r="B45" s="107">
        <v>19.0672</v>
      </c>
      <c r="C45" s="149">
        <v>18.0259</v>
      </c>
      <c r="D45" s="140">
        <v>18.361499999999999</v>
      </c>
      <c r="E45" s="140">
        <v>18.418800000000001</v>
      </c>
      <c r="F45" s="127">
        <v>18.4772</v>
      </c>
      <c r="G45" s="113">
        <v>18.4253</v>
      </c>
      <c r="H45" s="113">
        <v>18.874099999999999</v>
      </c>
      <c r="I45" s="115">
        <v>19.802</v>
      </c>
      <c r="J45" s="115">
        <v>19.598600000000001</v>
      </c>
      <c r="K45" s="115">
        <v>19.755400000000002</v>
      </c>
      <c r="L45" s="115">
        <v>19.200800000000001</v>
      </c>
      <c r="M45" s="117">
        <f t="shared" si="0"/>
        <v>1.0577668798783972</v>
      </c>
      <c r="N45" s="47" t="s">
        <v>66</v>
      </c>
      <c r="O45" s="8"/>
    </row>
    <row r="46" spans="1:15" x14ac:dyDescent="0.2">
      <c r="A46" s="97">
        <v>1322</v>
      </c>
      <c r="B46" s="108">
        <v>12.325799999999999</v>
      </c>
      <c r="C46" s="128">
        <v>10.9909</v>
      </c>
      <c r="D46" s="109">
        <v>11.276400000000001</v>
      </c>
      <c r="E46" s="109">
        <v>11.2736</v>
      </c>
      <c r="F46" s="129">
        <v>11.2707</v>
      </c>
      <c r="G46" s="124">
        <v>11.1676</v>
      </c>
      <c r="H46" s="124">
        <v>11.557700000000001</v>
      </c>
      <c r="I46" s="125">
        <v>12.4513</v>
      </c>
      <c r="J46" s="125">
        <v>12.119</v>
      </c>
      <c r="K46" s="125">
        <v>12.2349</v>
      </c>
      <c r="L46" s="125">
        <v>11.8521</v>
      </c>
      <c r="M46" s="123">
        <f t="shared" si="0"/>
        <v>1.1214550218817385</v>
      </c>
      <c r="N46" s="45"/>
      <c r="O46" s="8"/>
    </row>
    <row r="47" spans="1:15" x14ac:dyDescent="0.2">
      <c r="A47" s="97">
        <v>1324</v>
      </c>
      <c r="B47" s="108">
        <v>13.26</v>
      </c>
      <c r="C47" s="128">
        <v>11.9847</v>
      </c>
      <c r="D47" s="109">
        <v>12.3469</v>
      </c>
      <c r="E47" s="109">
        <v>12.3505</v>
      </c>
      <c r="F47" s="130">
        <v>12.355</v>
      </c>
      <c r="G47" s="124">
        <v>12.2523</v>
      </c>
      <c r="H47" s="124">
        <v>12.648</v>
      </c>
      <c r="I47" s="125">
        <v>13.546900000000001</v>
      </c>
      <c r="J47" s="125">
        <v>13.220700000000001</v>
      </c>
      <c r="K47" s="125">
        <v>13.3447</v>
      </c>
      <c r="L47" s="125">
        <v>12.9618</v>
      </c>
      <c r="M47" s="123">
        <f t="shared" si="0"/>
        <v>1.1064106736088513</v>
      </c>
      <c r="N47" s="45"/>
      <c r="O47" s="8"/>
    </row>
    <row r="48" spans="1:15" x14ac:dyDescent="0.2">
      <c r="A48" s="97">
        <v>1325</v>
      </c>
      <c r="B48" s="108">
        <v>14.4534</v>
      </c>
      <c r="C48" s="128">
        <v>13.109500000000001</v>
      </c>
      <c r="D48" s="109">
        <v>12.546900000000001</v>
      </c>
      <c r="E48" s="109">
        <v>12.4908</v>
      </c>
      <c r="F48" s="129">
        <v>12.511699999999999</v>
      </c>
      <c r="G48" s="124">
        <v>12.525</v>
      </c>
      <c r="H48" s="124">
        <v>12.9315</v>
      </c>
      <c r="I48" s="125">
        <v>13.1509</v>
      </c>
      <c r="J48" s="125">
        <v>12.8186</v>
      </c>
      <c r="K48" s="125">
        <v>12.9345</v>
      </c>
      <c r="L48" s="125">
        <v>12.5517</v>
      </c>
      <c r="M48" s="123">
        <f t="shared" si="0"/>
        <v>1.1025134444486822</v>
      </c>
      <c r="N48" s="45"/>
      <c r="O48" s="8"/>
    </row>
    <row r="49" spans="1:15" x14ac:dyDescent="0.2">
      <c r="A49" s="97">
        <v>1326</v>
      </c>
      <c r="B49" s="108">
        <v>12.164199999999999</v>
      </c>
      <c r="C49" s="128">
        <v>10.8293</v>
      </c>
      <c r="D49" s="109">
        <v>11.114800000000001</v>
      </c>
      <c r="E49" s="109">
        <v>11.112</v>
      </c>
      <c r="F49" s="129">
        <v>11.1091</v>
      </c>
      <c r="G49" s="124">
        <v>11.006</v>
      </c>
      <c r="H49" s="124">
        <v>11.396100000000001</v>
      </c>
      <c r="I49" s="125">
        <v>12.2897</v>
      </c>
      <c r="J49" s="125">
        <v>11.9574</v>
      </c>
      <c r="K49" s="125">
        <v>12.0733</v>
      </c>
      <c r="L49" s="125">
        <v>11.6905</v>
      </c>
      <c r="M49" s="123">
        <f t="shared" si="0"/>
        <v>1.1232674318746363</v>
      </c>
      <c r="N49" s="45"/>
      <c r="O49" s="8"/>
    </row>
    <row r="50" spans="1:15" x14ac:dyDescent="0.2">
      <c r="A50" s="97">
        <v>1327</v>
      </c>
      <c r="B50" s="108">
        <v>12.700799999999999</v>
      </c>
      <c r="C50" s="128">
        <v>11.3659</v>
      </c>
      <c r="D50" s="109">
        <v>11.651400000000001</v>
      </c>
      <c r="E50" s="109">
        <v>11.6486</v>
      </c>
      <c r="F50" s="129">
        <v>11.6457</v>
      </c>
      <c r="G50" s="124">
        <v>11.5426</v>
      </c>
      <c r="H50" s="124">
        <v>11.932700000000001</v>
      </c>
      <c r="I50" s="125">
        <v>12.8263</v>
      </c>
      <c r="J50" s="125">
        <v>12.494</v>
      </c>
      <c r="K50" s="125">
        <v>12.6099</v>
      </c>
      <c r="L50" s="125">
        <v>12.2271</v>
      </c>
      <c r="M50" s="123">
        <f t="shared" si="0"/>
        <v>1.1174478043973639</v>
      </c>
      <c r="N50" s="45"/>
      <c r="O50" s="8"/>
    </row>
    <row r="51" spans="1:15" x14ac:dyDescent="0.2">
      <c r="A51" s="97">
        <v>1328</v>
      </c>
      <c r="B51" s="108">
        <v>14.1004</v>
      </c>
      <c r="C51" s="128">
        <v>12.7818</v>
      </c>
      <c r="D51" s="109">
        <v>13.0687</v>
      </c>
      <c r="E51" s="109">
        <v>13.107200000000001</v>
      </c>
      <c r="F51" s="129">
        <v>13.288600000000001</v>
      </c>
      <c r="G51" s="124">
        <v>13.2074</v>
      </c>
      <c r="H51" s="124">
        <v>13.6027</v>
      </c>
      <c r="I51" s="125">
        <v>14.502000000000001</v>
      </c>
      <c r="J51" s="125">
        <v>13.7403</v>
      </c>
      <c r="K51" s="125">
        <v>13.8607</v>
      </c>
      <c r="L51" s="125">
        <v>13.4535</v>
      </c>
      <c r="M51" s="123">
        <f t="shared" si="0"/>
        <v>1.1031623089079785</v>
      </c>
      <c r="N51" s="45"/>
      <c r="O51" s="8"/>
    </row>
    <row r="52" spans="1:15" x14ac:dyDescent="0.2">
      <c r="A52" s="96">
        <v>1329</v>
      </c>
      <c r="B52" s="107">
        <v>18.9603</v>
      </c>
      <c r="C52" s="149">
        <v>17.919</v>
      </c>
      <c r="D52" s="140">
        <v>18.2546</v>
      </c>
      <c r="E52" s="140">
        <v>18.311900000000001</v>
      </c>
      <c r="F52" s="127">
        <v>18.3703</v>
      </c>
      <c r="G52" s="113">
        <v>18.3184</v>
      </c>
      <c r="H52" s="113">
        <v>18.767199999999999</v>
      </c>
      <c r="I52" s="115">
        <v>19.6951</v>
      </c>
      <c r="J52" s="115">
        <v>19.491700000000002</v>
      </c>
      <c r="K52" s="115">
        <v>19.648499999999999</v>
      </c>
      <c r="L52" s="115">
        <v>19.093900000000001</v>
      </c>
      <c r="M52" s="117">
        <f t="shared" si="0"/>
        <v>1.0581115017579106</v>
      </c>
      <c r="N52" s="47" t="s">
        <v>66</v>
      </c>
      <c r="O52" s="8"/>
    </row>
    <row r="53" spans="1:15" x14ac:dyDescent="0.2">
      <c r="A53" s="96">
        <v>1330</v>
      </c>
      <c r="B53" s="107">
        <v>19.026299999999999</v>
      </c>
      <c r="C53" s="149">
        <v>17.984999999999999</v>
      </c>
      <c r="D53" s="140">
        <v>18.320599999999999</v>
      </c>
      <c r="E53" s="140">
        <v>18.3779</v>
      </c>
      <c r="F53" s="127">
        <v>18.436299999999999</v>
      </c>
      <c r="G53" s="113">
        <v>18.384399999999999</v>
      </c>
      <c r="H53" s="113">
        <v>18.833200000000001</v>
      </c>
      <c r="I53" s="115">
        <v>19.761099999999999</v>
      </c>
      <c r="J53" s="115">
        <v>19.557700000000001</v>
      </c>
      <c r="K53" s="115">
        <v>19.714500000000001</v>
      </c>
      <c r="L53" s="115">
        <v>19.1599</v>
      </c>
      <c r="M53" s="117">
        <f t="shared" si="0"/>
        <v>1.0578982485404504</v>
      </c>
      <c r="N53" s="47" t="s">
        <v>66</v>
      </c>
      <c r="O53" s="8"/>
    </row>
    <row r="54" spans="1:15" x14ac:dyDescent="0.2">
      <c r="A54" s="97">
        <v>1331</v>
      </c>
      <c r="B54" s="108">
        <v>14.732699999999999</v>
      </c>
      <c r="C54" s="128">
        <v>13.3978</v>
      </c>
      <c r="D54" s="109">
        <v>13.683299999999999</v>
      </c>
      <c r="E54" s="109">
        <v>14.2057</v>
      </c>
      <c r="F54" s="129">
        <v>14.2835</v>
      </c>
      <c r="G54" s="124">
        <v>14.2403</v>
      </c>
      <c r="H54" s="124">
        <v>14.6532</v>
      </c>
      <c r="I54" s="125">
        <v>15.4947</v>
      </c>
      <c r="J54" s="125">
        <v>15.136200000000001</v>
      </c>
      <c r="K54" s="125">
        <v>15.2318</v>
      </c>
      <c r="L54" s="125">
        <v>14.6189</v>
      </c>
      <c r="M54" s="123">
        <f t="shared" si="0"/>
        <v>1.0996357610951051</v>
      </c>
      <c r="N54" s="45"/>
      <c r="O54" s="8"/>
    </row>
    <row r="55" spans="1:15" x14ac:dyDescent="0.2">
      <c r="A55" s="97">
        <v>1332</v>
      </c>
      <c r="B55" s="108">
        <v>14.1219</v>
      </c>
      <c r="C55" s="128">
        <v>12.7774</v>
      </c>
      <c r="D55" s="109">
        <v>13.0655</v>
      </c>
      <c r="E55" s="109">
        <v>13.072100000000001</v>
      </c>
      <c r="F55" s="129">
        <v>13.0702</v>
      </c>
      <c r="G55" s="124">
        <v>12.967700000000001</v>
      </c>
      <c r="H55" s="124">
        <v>13.373799999999999</v>
      </c>
      <c r="I55" s="125">
        <v>14.253399999999999</v>
      </c>
      <c r="J55" s="125">
        <v>13.9574</v>
      </c>
      <c r="K55" s="125">
        <v>14.0594</v>
      </c>
      <c r="L55" s="125">
        <v>13.346299999999999</v>
      </c>
      <c r="M55" s="123">
        <f t="shared" si="0"/>
        <v>1.1052248501260038</v>
      </c>
      <c r="N55" s="45"/>
      <c r="O55" s="8"/>
    </row>
    <row r="56" spans="1:15" x14ac:dyDescent="0.2">
      <c r="A56" s="96">
        <v>1344</v>
      </c>
      <c r="B56" s="107">
        <v>19.133199999999999</v>
      </c>
      <c r="C56" s="148">
        <v>18.091899999999999</v>
      </c>
      <c r="D56" s="140">
        <v>18.427499999999998</v>
      </c>
      <c r="E56" s="140">
        <v>18.4848</v>
      </c>
      <c r="F56" s="127">
        <v>18.543199999999999</v>
      </c>
      <c r="G56" s="113">
        <v>18.491299999999999</v>
      </c>
      <c r="H56" s="113">
        <v>18.940100000000001</v>
      </c>
      <c r="I56" s="115">
        <v>19.867999999999999</v>
      </c>
      <c r="J56" s="115">
        <v>19.6646</v>
      </c>
      <c r="K56" s="115">
        <v>19.821400000000001</v>
      </c>
      <c r="L56" s="115">
        <v>19.2668</v>
      </c>
      <c r="M56" s="117">
        <f t="shared" si="0"/>
        <v>1.0575561439097054</v>
      </c>
      <c r="N56" s="47" t="s">
        <v>65</v>
      </c>
      <c r="O56" s="8"/>
    </row>
    <row r="57" spans="1:15" x14ac:dyDescent="0.2">
      <c r="A57" s="96">
        <v>1345</v>
      </c>
      <c r="B57" s="107">
        <v>19.026299999999999</v>
      </c>
      <c r="C57" s="149">
        <v>17.984999999999999</v>
      </c>
      <c r="D57" s="140">
        <v>18.320599999999999</v>
      </c>
      <c r="E57" s="140">
        <v>18.3779</v>
      </c>
      <c r="F57" s="127">
        <v>18.436299999999999</v>
      </c>
      <c r="G57" s="113">
        <v>18.384399999999999</v>
      </c>
      <c r="H57" s="113">
        <v>18.833200000000001</v>
      </c>
      <c r="I57" s="115">
        <v>19.761099999999999</v>
      </c>
      <c r="J57" s="115">
        <v>19.557700000000001</v>
      </c>
      <c r="K57" s="115">
        <v>19.714500000000001</v>
      </c>
      <c r="L57" s="115">
        <v>19.1599</v>
      </c>
      <c r="M57" s="117">
        <f t="shared" si="0"/>
        <v>1.0578982485404504</v>
      </c>
      <c r="N57" s="47" t="s">
        <v>65</v>
      </c>
      <c r="O57" s="8"/>
    </row>
    <row r="58" spans="1:15" x14ac:dyDescent="0.2">
      <c r="A58" s="97">
        <v>1346</v>
      </c>
      <c r="B58" s="108">
        <v>14.0831</v>
      </c>
      <c r="C58" s="128">
        <v>12.7386</v>
      </c>
      <c r="D58" s="109">
        <v>13.0267</v>
      </c>
      <c r="E58" s="109">
        <v>13.033300000000001</v>
      </c>
      <c r="F58" s="129">
        <v>13.0314</v>
      </c>
      <c r="G58" s="124">
        <v>12.928900000000001</v>
      </c>
      <c r="H58" s="124">
        <v>13.335000000000001</v>
      </c>
      <c r="I58" s="125">
        <v>14.214600000000001</v>
      </c>
      <c r="J58" s="125">
        <v>13.9186</v>
      </c>
      <c r="K58" s="125">
        <v>14.0206</v>
      </c>
      <c r="L58" s="125">
        <v>13.307499999999999</v>
      </c>
      <c r="M58" s="123">
        <f t="shared" si="0"/>
        <v>1.1055453503524719</v>
      </c>
      <c r="N58" s="45"/>
      <c r="O58" s="8"/>
    </row>
    <row r="59" spans="1:15" x14ac:dyDescent="0.2">
      <c r="A59" s="96">
        <v>1347</v>
      </c>
      <c r="B59" s="107">
        <v>18.218399999999999</v>
      </c>
      <c r="C59" s="148">
        <v>16.886700000000001</v>
      </c>
      <c r="D59" s="140">
        <v>17.1952</v>
      </c>
      <c r="E59" s="140">
        <v>17.008099999999999</v>
      </c>
      <c r="F59" s="127">
        <v>17.0076</v>
      </c>
      <c r="G59" s="113">
        <v>16.9162</v>
      </c>
      <c r="H59" s="113">
        <v>17.3278</v>
      </c>
      <c r="I59" s="115">
        <v>18.233000000000001</v>
      </c>
      <c r="J59" s="115">
        <v>17.9541</v>
      </c>
      <c r="K59" s="115">
        <v>18.079000000000001</v>
      </c>
      <c r="L59" s="115">
        <v>17.291599999999999</v>
      </c>
      <c r="M59" s="117">
        <f t="shared" si="0"/>
        <v>1.078860878679671</v>
      </c>
      <c r="N59" s="47" t="s">
        <v>67</v>
      </c>
      <c r="O59" s="8"/>
    </row>
    <row r="60" spans="1:15" x14ac:dyDescent="0.2">
      <c r="A60" s="96">
        <v>1348</v>
      </c>
      <c r="B60" s="107">
        <v>18.325299999999999</v>
      </c>
      <c r="C60" s="148">
        <v>16.993600000000001</v>
      </c>
      <c r="D60" s="140">
        <v>17.302099999999999</v>
      </c>
      <c r="E60" s="140">
        <v>17.114999999999998</v>
      </c>
      <c r="F60" s="127">
        <v>17.1145</v>
      </c>
      <c r="G60" s="113">
        <v>17.023099999999999</v>
      </c>
      <c r="H60" s="113">
        <v>17.434699999999999</v>
      </c>
      <c r="I60" s="115">
        <v>18.3399</v>
      </c>
      <c r="J60" s="115">
        <v>18.061</v>
      </c>
      <c r="K60" s="115">
        <v>18.1859</v>
      </c>
      <c r="L60" s="115">
        <v>17.398499999999999</v>
      </c>
      <c r="M60" s="117">
        <f t="shared" si="0"/>
        <v>1.0783647961585536</v>
      </c>
      <c r="N60" s="47" t="s">
        <v>67</v>
      </c>
      <c r="O60" s="8"/>
    </row>
    <row r="61" spans="1:15" x14ac:dyDescent="0.2">
      <c r="A61" s="97">
        <v>1349</v>
      </c>
      <c r="B61" s="108">
        <v>14.017099999999999</v>
      </c>
      <c r="C61" s="128">
        <v>12.672599999999999</v>
      </c>
      <c r="D61" s="109">
        <v>12.960699999999999</v>
      </c>
      <c r="E61" s="109">
        <v>12.9673</v>
      </c>
      <c r="F61" s="129">
        <v>12.965400000000001</v>
      </c>
      <c r="G61" s="124">
        <v>12.8629</v>
      </c>
      <c r="H61" s="124">
        <v>13.269</v>
      </c>
      <c r="I61" s="125">
        <v>14.1486</v>
      </c>
      <c r="J61" s="125">
        <v>13.852600000000001</v>
      </c>
      <c r="K61" s="125">
        <v>13.954599999999999</v>
      </c>
      <c r="L61" s="125">
        <v>13.2415</v>
      </c>
      <c r="M61" s="123">
        <f t="shared" si="0"/>
        <v>1.1060950396919338</v>
      </c>
      <c r="N61" s="45"/>
      <c r="O61" s="8"/>
    </row>
    <row r="62" spans="1:15" x14ac:dyDescent="0.2">
      <c r="A62" s="97">
        <v>1401</v>
      </c>
      <c r="B62" s="108">
        <v>10.327</v>
      </c>
      <c r="C62" s="131">
        <v>10.274800000000001</v>
      </c>
      <c r="D62" s="108">
        <v>12.936</v>
      </c>
      <c r="E62" s="109">
        <v>12.853199999999999</v>
      </c>
      <c r="F62" s="129">
        <v>11.9786</v>
      </c>
      <c r="G62" s="124">
        <v>12.215400000000001</v>
      </c>
      <c r="H62" s="129">
        <v>12.5116</v>
      </c>
      <c r="I62" s="125">
        <v>13.1302</v>
      </c>
      <c r="J62" s="125">
        <v>13.299899999999999</v>
      </c>
      <c r="K62" s="125">
        <v>13.091900000000001</v>
      </c>
      <c r="L62" s="125">
        <v>13.0558</v>
      </c>
      <c r="M62" s="123">
        <f t="shared" si="0"/>
        <v>1.0050803908591894</v>
      </c>
      <c r="N62" s="45"/>
      <c r="O62" s="8"/>
    </row>
    <row r="63" spans="1:15" s="28" customFormat="1" x14ac:dyDescent="0.2">
      <c r="A63" s="97">
        <v>1402</v>
      </c>
      <c r="B63" s="108">
        <v>10.372199999999999</v>
      </c>
      <c r="C63" s="131">
        <v>10.32</v>
      </c>
      <c r="D63" s="109">
        <v>12.4512</v>
      </c>
      <c r="E63" s="109">
        <v>12.368399999999999</v>
      </c>
      <c r="F63" s="129">
        <v>12.553800000000001</v>
      </c>
      <c r="G63" s="124">
        <v>12.475</v>
      </c>
      <c r="H63" s="129">
        <v>12.6868</v>
      </c>
      <c r="I63" s="125">
        <v>13.1351</v>
      </c>
      <c r="J63" s="125">
        <v>13.209099999999999</v>
      </c>
      <c r="K63" s="132">
        <v>12.9565</v>
      </c>
      <c r="L63" s="132">
        <v>12.954700000000001</v>
      </c>
      <c r="M63" s="123">
        <f t="shared" si="0"/>
        <v>1.0050581395348837</v>
      </c>
      <c r="N63" s="46"/>
      <c r="O63" s="29"/>
    </row>
    <row r="64" spans="1:15" s="28" customFormat="1" x14ac:dyDescent="0.2">
      <c r="A64" s="97">
        <v>1403</v>
      </c>
      <c r="B64" s="108">
        <v>10.372199999999999</v>
      </c>
      <c r="C64" s="131">
        <v>10.32</v>
      </c>
      <c r="D64" s="109">
        <v>12.4512</v>
      </c>
      <c r="E64" s="109">
        <v>12.368399999999999</v>
      </c>
      <c r="F64" s="129">
        <v>12.553800000000001</v>
      </c>
      <c r="G64" s="124">
        <v>12.475</v>
      </c>
      <c r="H64" s="129">
        <v>12.6868</v>
      </c>
      <c r="I64" s="125">
        <v>13.1351</v>
      </c>
      <c r="J64" s="125">
        <v>13.209099999999999</v>
      </c>
      <c r="K64" s="125">
        <v>12.9565</v>
      </c>
      <c r="L64" s="125">
        <v>12.954700000000001</v>
      </c>
      <c r="M64" s="123">
        <f t="shared" si="0"/>
        <v>1.0050581395348837</v>
      </c>
      <c r="N64" s="46"/>
      <c r="O64" s="29"/>
    </row>
    <row r="65" spans="1:15" s="28" customFormat="1" x14ac:dyDescent="0.2">
      <c r="A65" s="97">
        <v>1404</v>
      </c>
      <c r="B65" s="108">
        <v>8.3734000000000002</v>
      </c>
      <c r="C65" s="131">
        <v>8.3211999999999993</v>
      </c>
      <c r="D65" s="109">
        <v>10.9824</v>
      </c>
      <c r="E65" s="109">
        <v>10.8996</v>
      </c>
      <c r="F65" s="130">
        <v>11.085000000000001</v>
      </c>
      <c r="G65" s="124">
        <v>11.0062</v>
      </c>
      <c r="H65" s="130">
        <v>11.218</v>
      </c>
      <c r="I65" s="125">
        <v>11.6663</v>
      </c>
      <c r="J65" s="125">
        <v>11.7403</v>
      </c>
      <c r="K65" s="125">
        <v>11.4877</v>
      </c>
      <c r="L65" s="125">
        <v>11.485900000000001</v>
      </c>
      <c r="M65" s="123">
        <f t="shared" si="0"/>
        <v>1.006273133682642</v>
      </c>
      <c r="N65" s="46"/>
      <c r="O65" s="29"/>
    </row>
    <row r="66" spans="1:15" s="28" customFormat="1" x14ac:dyDescent="0.2">
      <c r="A66" s="97">
        <v>1405</v>
      </c>
      <c r="B66" s="108">
        <v>10.662599999999999</v>
      </c>
      <c r="C66" s="131">
        <v>10.6014</v>
      </c>
      <c r="D66" s="109">
        <v>12.4145</v>
      </c>
      <c r="E66" s="109">
        <v>12.2784</v>
      </c>
      <c r="F66" s="129">
        <v>12.4876</v>
      </c>
      <c r="G66" s="124">
        <v>12.5252</v>
      </c>
      <c r="H66" s="129">
        <v>12.753399999999999</v>
      </c>
      <c r="I66" s="125">
        <v>12.5275</v>
      </c>
      <c r="J66" s="125">
        <v>12.6015</v>
      </c>
      <c r="K66" s="125">
        <v>12.3489</v>
      </c>
      <c r="L66" s="125">
        <v>12.347099999999999</v>
      </c>
      <c r="M66" s="123">
        <f t="shared" si="0"/>
        <v>1.0057728224574112</v>
      </c>
      <c r="N66" s="46"/>
      <c r="O66" s="29"/>
    </row>
    <row r="67" spans="1:15" s="28" customFormat="1" x14ac:dyDescent="0.2">
      <c r="A67" s="97">
        <v>1406</v>
      </c>
      <c r="B67" s="108">
        <v>10.372199999999999</v>
      </c>
      <c r="C67" s="131">
        <v>10.32</v>
      </c>
      <c r="D67" s="109">
        <v>12.4512</v>
      </c>
      <c r="E67" s="109">
        <v>12.368399999999999</v>
      </c>
      <c r="F67" s="129">
        <v>12.553800000000001</v>
      </c>
      <c r="G67" s="124">
        <v>12.475</v>
      </c>
      <c r="H67" s="129">
        <v>12.6868</v>
      </c>
      <c r="I67" s="125">
        <v>13.1351</v>
      </c>
      <c r="J67" s="125">
        <v>13.209099999999999</v>
      </c>
      <c r="K67" s="125">
        <v>12.9565</v>
      </c>
      <c r="L67" s="125">
        <v>12.954700000000001</v>
      </c>
      <c r="M67" s="123">
        <f t="shared" si="0"/>
        <v>1.0050581395348837</v>
      </c>
      <c r="N67" s="46"/>
      <c r="O67" s="29"/>
    </row>
    <row r="68" spans="1:15" s="28" customFormat="1" x14ac:dyDescent="0.2">
      <c r="A68" s="97">
        <v>1407</v>
      </c>
      <c r="B68" s="108">
        <v>10.372199999999999</v>
      </c>
      <c r="C68" s="131">
        <v>10.32</v>
      </c>
      <c r="D68" s="109">
        <v>12.4512</v>
      </c>
      <c r="E68" s="109">
        <v>12.368399999999999</v>
      </c>
      <c r="F68" s="129">
        <v>12.553800000000001</v>
      </c>
      <c r="G68" s="124">
        <v>12.475</v>
      </c>
      <c r="H68" s="129">
        <v>12.6868</v>
      </c>
      <c r="I68" s="125">
        <v>13.1351</v>
      </c>
      <c r="J68" s="125">
        <v>13.209099999999999</v>
      </c>
      <c r="K68" s="125">
        <v>12.9565</v>
      </c>
      <c r="L68" s="125">
        <v>12.954700000000001</v>
      </c>
      <c r="M68" s="123">
        <f t="shared" ref="M68:M120" si="1">B68/C68</f>
        <v>1.0050581395348837</v>
      </c>
      <c r="N68" s="46"/>
      <c r="O68" s="29"/>
    </row>
    <row r="69" spans="1:15" s="28" customFormat="1" x14ac:dyDescent="0.2">
      <c r="A69" s="97">
        <v>2101</v>
      </c>
      <c r="B69" s="108">
        <v>9.6034000000000006</v>
      </c>
      <c r="C69" s="131">
        <v>9.6079000000000008</v>
      </c>
      <c r="D69" s="109">
        <v>9.0122</v>
      </c>
      <c r="E69" s="109">
        <v>8.0862999999999996</v>
      </c>
      <c r="F69" s="129">
        <v>9.0943000000000005</v>
      </c>
      <c r="G69" s="120">
        <v>8.9666999999999994</v>
      </c>
      <c r="H69" s="129">
        <v>9.0593000000000004</v>
      </c>
      <c r="I69" s="122">
        <v>9.4906000000000006</v>
      </c>
      <c r="J69" s="122">
        <v>9.5152999999999999</v>
      </c>
      <c r="K69" s="122">
        <v>9.2714999999999996</v>
      </c>
      <c r="L69" s="122">
        <v>9.1980000000000004</v>
      </c>
      <c r="M69" s="123">
        <f t="shared" si="1"/>
        <v>0.99953163542501478</v>
      </c>
      <c r="N69" s="46"/>
      <c r="O69" s="29"/>
    </row>
    <row r="70" spans="1:15" s="28" customFormat="1" x14ac:dyDescent="0.2">
      <c r="A70" s="97">
        <v>2102</v>
      </c>
      <c r="B70" s="108">
        <v>11.5396</v>
      </c>
      <c r="C70" s="131">
        <v>11.5604</v>
      </c>
      <c r="D70" s="109">
        <v>10.966100000000001</v>
      </c>
      <c r="E70" s="109">
        <v>10.0815</v>
      </c>
      <c r="F70" s="129">
        <v>11.2738</v>
      </c>
      <c r="G70" s="124">
        <v>11.168100000000001</v>
      </c>
      <c r="H70" s="129">
        <v>11.2659</v>
      </c>
      <c r="I70" s="125">
        <v>11.7029</v>
      </c>
      <c r="J70" s="125">
        <v>11.2982</v>
      </c>
      <c r="K70" s="125">
        <v>11.0589</v>
      </c>
      <c r="L70" s="125">
        <v>10.961</v>
      </c>
      <c r="M70" s="123">
        <f t="shared" si="1"/>
        <v>0.99820075429915922</v>
      </c>
      <c r="N70" s="46"/>
      <c r="O70" s="29"/>
    </row>
    <row r="71" spans="1:15" s="28" customFormat="1" x14ac:dyDescent="0.2">
      <c r="A71" s="97">
        <v>2103</v>
      </c>
      <c r="B71" s="108">
        <v>11.5396</v>
      </c>
      <c r="C71" s="131">
        <v>11.5604</v>
      </c>
      <c r="D71" s="109">
        <v>10.966100000000001</v>
      </c>
      <c r="E71" s="109">
        <v>10.0815</v>
      </c>
      <c r="F71" s="129">
        <v>11.2738</v>
      </c>
      <c r="G71" s="124">
        <v>11.168100000000001</v>
      </c>
      <c r="H71" s="129">
        <v>11.2659</v>
      </c>
      <c r="I71" s="125">
        <v>11.7029</v>
      </c>
      <c r="J71" s="125">
        <v>11.2982</v>
      </c>
      <c r="K71" s="125">
        <v>11.0589</v>
      </c>
      <c r="L71" s="125">
        <v>10.961</v>
      </c>
      <c r="M71" s="123">
        <f t="shared" si="1"/>
        <v>0.99820075429915922</v>
      </c>
      <c r="N71" s="46"/>
      <c r="O71" s="29"/>
    </row>
    <row r="72" spans="1:15" s="28" customFormat="1" x14ac:dyDescent="0.2">
      <c r="A72" s="97">
        <v>2104</v>
      </c>
      <c r="B72" s="108">
        <v>11.6022</v>
      </c>
      <c r="C72" s="131">
        <v>11.6067</v>
      </c>
      <c r="D72" s="108">
        <v>10.481</v>
      </c>
      <c r="E72" s="109">
        <v>9.5550999999999995</v>
      </c>
      <c r="F72" s="129">
        <v>10.5631</v>
      </c>
      <c r="G72" s="120">
        <v>10.435499999999999</v>
      </c>
      <c r="H72" s="129">
        <v>10.5281</v>
      </c>
      <c r="I72" s="122">
        <v>10.9594</v>
      </c>
      <c r="J72" s="122">
        <v>10.9841</v>
      </c>
      <c r="K72" s="122">
        <v>10.7403</v>
      </c>
      <c r="L72" s="122">
        <v>10.6668</v>
      </c>
      <c r="M72" s="123">
        <f t="shared" si="1"/>
        <v>0.99961229289979059</v>
      </c>
      <c r="N72" s="46"/>
      <c r="O72" s="29"/>
    </row>
    <row r="73" spans="1:15" s="28" customFormat="1" x14ac:dyDescent="0.2">
      <c r="A73" s="97">
        <v>2105</v>
      </c>
      <c r="B73" s="108">
        <v>11.6022</v>
      </c>
      <c r="C73" s="131">
        <v>11.6067</v>
      </c>
      <c r="D73" s="108">
        <v>10.481</v>
      </c>
      <c r="E73" s="109">
        <v>9.5550999999999995</v>
      </c>
      <c r="F73" s="129">
        <v>10.5631</v>
      </c>
      <c r="G73" s="120">
        <v>10.435499999999999</v>
      </c>
      <c r="H73" s="129">
        <v>10.5281</v>
      </c>
      <c r="I73" s="122">
        <v>10.9594</v>
      </c>
      <c r="J73" s="122">
        <v>10.9841</v>
      </c>
      <c r="K73" s="122">
        <v>10.7403</v>
      </c>
      <c r="L73" s="122">
        <v>10.6668</v>
      </c>
      <c r="M73" s="123">
        <f t="shared" si="1"/>
        <v>0.99961229289979059</v>
      </c>
      <c r="N73" s="46"/>
      <c r="O73" s="29"/>
    </row>
    <row r="74" spans="1:15" s="28" customFormat="1" x14ac:dyDescent="0.2">
      <c r="A74" s="97">
        <v>2106</v>
      </c>
      <c r="B74" s="108">
        <v>11.8926</v>
      </c>
      <c r="C74" s="131">
        <v>11.8881</v>
      </c>
      <c r="D74" s="109">
        <v>10.4443</v>
      </c>
      <c r="E74" s="109">
        <v>9.4650999999999996</v>
      </c>
      <c r="F74" s="129">
        <v>10.4969</v>
      </c>
      <c r="G74" s="120">
        <v>10.4857</v>
      </c>
      <c r="H74" s="129">
        <v>10.5947</v>
      </c>
      <c r="I74" s="122">
        <v>10.351800000000001</v>
      </c>
      <c r="J74" s="122">
        <v>10.3765</v>
      </c>
      <c r="K74" s="122">
        <v>10.1327</v>
      </c>
      <c r="L74" s="122">
        <v>10.059200000000001</v>
      </c>
      <c r="M74" s="123">
        <f t="shared" si="1"/>
        <v>1.0003785297902945</v>
      </c>
      <c r="N74" s="46"/>
      <c r="O74" s="29"/>
    </row>
    <row r="75" spans="1:15" s="28" customFormat="1" x14ac:dyDescent="0.2">
      <c r="A75" s="97">
        <v>2107</v>
      </c>
      <c r="B75" s="108">
        <v>11.8926</v>
      </c>
      <c r="C75" s="131">
        <v>11.8881</v>
      </c>
      <c r="D75" s="109">
        <v>10.4443</v>
      </c>
      <c r="E75" s="109">
        <v>9.4650999999999996</v>
      </c>
      <c r="F75" s="129">
        <v>10.4969</v>
      </c>
      <c r="G75" s="120">
        <v>10.4857</v>
      </c>
      <c r="H75" s="129">
        <v>10.5947</v>
      </c>
      <c r="I75" s="122">
        <v>10.351800000000001</v>
      </c>
      <c r="J75" s="122">
        <v>10.3765</v>
      </c>
      <c r="K75" s="122">
        <v>10.1327</v>
      </c>
      <c r="L75" s="122">
        <v>10.059200000000001</v>
      </c>
      <c r="M75" s="123">
        <f t="shared" si="1"/>
        <v>1.0003785297902945</v>
      </c>
      <c r="N75" s="46"/>
      <c r="O75" s="29"/>
    </row>
    <row r="76" spans="1:15" x14ac:dyDescent="0.2">
      <c r="A76" s="97">
        <v>2108</v>
      </c>
      <c r="B76" s="108">
        <v>9.6034000000000006</v>
      </c>
      <c r="C76" s="131">
        <v>9.6079000000000008</v>
      </c>
      <c r="D76" s="109">
        <v>9.0122</v>
      </c>
      <c r="E76" s="109">
        <v>8.0862999999999996</v>
      </c>
      <c r="F76" s="129">
        <v>9.0943000000000005</v>
      </c>
      <c r="G76" s="120">
        <v>8.9666999999999994</v>
      </c>
      <c r="H76" s="129">
        <v>9.0593000000000004</v>
      </c>
      <c r="I76" s="122">
        <v>9.4906000000000006</v>
      </c>
      <c r="J76" s="122">
        <v>9.5152999999999999</v>
      </c>
      <c r="K76" s="122">
        <v>9.2714999999999996</v>
      </c>
      <c r="L76" s="122">
        <v>9.1980000000000004</v>
      </c>
      <c r="M76" s="123">
        <f t="shared" si="1"/>
        <v>0.99953163542501478</v>
      </c>
      <c r="N76" s="45"/>
      <c r="O76" s="8"/>
    </row>
    <row r="77" spans="1:15" x14ac:dyDescent="0.2">
      <c r="A77" s="97">
        <v>2109</v>
      </c>
      <c r="B77" s="108">
        <v>9.6034000000000006</v>
      </c>
      <c r="C77" s="131">
        <v>9.6079000000000008</v>
      </c>
      <c r="D77" s="109">
        <v>9.0122</v>
      </c>
      <c r="E77" s="109">
        <v>8.0862999999999996</v>
      </c>
      <c r="F77" s="129">
        <v>9.0943000000000005</v>
      </c>
      <c r="G77" s="120">
        <v>8.9666999999999994</v>
      </c>
      <c r="H77" s="129">
        <v>9.0593000000000004</v>
      </c>
      <c r="I77" s="122">
        <v>9.4906000000000006</v>
      </c>
      <c r="J77" s="122">
        <v>9.5152999999999999</v>
      </c>
      <c r="K77" s="122">
        <v>9.2714999999999996</v>
      </c>
      <c r="L77" s="122">
        <v>9.1980000000000004</v>
      </c>
      <c r="M77" s="123">
        <f t="shared" si="1"/>
        <v>0.99953163542501478</v>
      </c>
      <c r="N77" s="45"/>
      <c r="O77" s="8"/>
    </row>
    <row r="78" spans="1:15" x14ac:dyDescent="0.2">
      <c r="A78" s="97">
        <v>2110</v>
      </c>
      <c r="B78" s="108">
        <v>11.6022</v>
      </c>
      <c r="C78" s="131">
        <v>11.6067</v>
      </c>
      <c r="D78" s="108">
        <v>10.481</v>
      </c>
      <c r="E78" s="109">
        <v>9.5550999999999995</v>
      </c>
      <c r="F78" s="129">
        <v>10.5631</v>
      </c>
      <c r="G78" s="120">
        <v>10.435499999999999</v>
      </c>
      <c r="H78" s="129">
        <v>10.5281</v>
      </c>
      <c r="I78" s="122">
        <v>10.9594</v>
      </c>
      <c r="J78" s="122">
        <v>10.9841</v>
      </c>
      <c r="K78" s="122">
        <v>10.7403</v>
      </c>
      <c r="L78" s="122">
        <v>10.6668</v>
      </c>
      <c r="M78" s="123">
        <f t="shared" si="1"/>
        <v>0.99961229289979059</v>
      </c>
      <c r="N78" s="45"/>
      <c r="O78" s="8"/>
    </row>
    <row r="79" spans="1:15" x14ac:dyDescent="0.2">
      <c r="A79" s="97">
        <v>2111</v>
      </c>
      <c r="B79" s="108">
        <v>11.6022</v>
      </c>
      <c r="C79" s="131">
        <v>11.6067</v>
      </c>
      <c r="D79" s="108">
        <v>10.481</v>
      </c>
      <c r="E79" s="109">
        <v>9.5550999999999995</v>
      </c>
      <c r="F79" s="129">
        <v>10.5631</v>
      </c>
      <c r="G79" s="120">
        <v>10.435499999999999</v>
      </c>
      <c r="H79" s="129">
        <v>10.5281</v>
      </c>
      <c r="I79" s="122">
        <v>10.9594</v>
      </c>
      <c r="J79" s="122">
        <v>10.9841</v>
      </c>
      <c r="K79" s="122">
        <v>10.7403</v>
      </c>
      <c r="L79" s="122">
        <v>10.6668</v>
      </c>
      <c r="M79" s="123">
        <f t="shared" si="1"/>
        <v>0.99961229289979059</v>
      </c>
      <c r="N79" s="45"/>
      <c r="O79" s="8"/>
    </row>
    <row r="80" spans="1:15" x14ac:dyDescent="0.2">
      <c r="A80" s="97">
        <v>2112</v>
      </c>
      <c r="B80" s="108">
        <v>11.8926</v>
      </c>
      <c r="C80" s="131">
        <v>11.8881</v>
      </c>
      <c r="D80" s="109">
        <v>10.4443</v>
      </c>
      <c r="E80" s="109">
        <v>9.4650999999999996</v>
      </c>
      <c r="F80" s="129">
        <v>10.4969</v>
      </c>
      <c r="G80" s="120">
        <v>10.4857</v>
      </c>
      <c r="H80" s="129">
        <v>10.5947</v>
      </c>
      <c r="I80" s="122">
        <v>10.351800000000001</v>
      </c>
      <c r="J80" s="122">
        <v>10.3765</v>
      </c>
      <c r="K80" s="122">
        <v>10.1327</v>
      </c>
      <c r="L80" s="122">
        <v>10.059200000000001</v>
      </c>
      <c r="M80" s="123">
        <f t="shared" si="1"/>
        <v>1.0003785297902945</v>
      </c>
      <c r="N80" s="45"/>
      <c r="O80" s="8"/>
    </row>
    <row r="81" spans="1:15" x14ac:dyDescent="0.2">
      <c r="A81" s="97">
        <v>2113</v>
      </c>
      <c r="B81" s="108">
        <v>11.8926</v>
      </c>
      <c r="C81" s="131">
        <v>11.8881</v>
      </c>
      <c r="D81" s="109">
        <v>10.4443</v>
      </c>
      <c r="E81" s="109">
        <v>9.4650999999999996</v>
      </c>
      <c r="F81" s="129">
        <v>10.4969</v>
      </c>
      <c r="G81" s="120">
        <v>10.4857</v>
      </c>
      <c r="H81" s="129">
        <v>10.5947</v>
      </c>
      <c r="I81" s="122">
        <v>10.351800000000001</v>
      </c>
      <c r="J81" s="122">
        <v>10.3765</v>
      </c>
      <c r="K81" s="122">
        <v>10.1327</v>
      </c>
      <c r="L81" s="122">
        <v>10.059200000000001</v>
      </c>
      <c r="M81" s="123">
        <f t="shared" si="1"/>
        <v>1.0003785297902945</v>
      </c>
      <c r="N81" s="45"/>
      <c r="O81" s="8"/>
    </row>
    <row r="82" spans="1:15" x14ac:dyDescent="0.2">
      <c r="A82" s="97">
        <v>2801</v>
      </c>
      <c r="B82" s="108">
        <v>12.2303</v>
      </c>
      <c r="C82" s="131">
        <v>12.163</v>
      </c>
      <c r="D82" s="109">
        <v>12.232900000000001</v>
      </c>
      <c r="E82" s="109">
        <v>12.3064</v>
      </c>
      <c r="F82" s="129">
        <v>12.4521</v>
      </c>
      <c r="G82" s="124">
        <v>12.518700000000001</v>
      </c>
      <c r="H82" s="129">
        <v>12.6747</v>
      </c>
      <c r="I82" s="125">
        <v>13.1112</v>
      </c>
      <c r="J82" s="125">
        <v>12.8714</v>
      </c>
      <c r="K82" s="125">
        <v>12.875999999999999</v>
      </c>
      <c r="L82" s="125">
        <v>12.920500000000001</v>
      </c>
      <c r="M82" s="123">
        <f t="shared" si="1"/>
        <v>1.0055331743813203</v>
      </c>
      <c r="N82" s="45"/>
      <c r="O82" s="8"/>
    </row>
    <row r="83" spans="1:15" x14ac:dyDescent="0.2">
      <c r="A83" s="97">
        <v>2802</v>
      </c>
      <c r="B83" s="108">
        <v>12.382300000000001</v>
      </c>
      <c r="C83" s="128">
        <v>12.315</v>
      </c>
      <c r="D83" s="109">
        <v>12.3849</v>
      </c>
      <c r="E83" s="109">
        <v>12.458399999999999</v>
      </c>
      <c r="F83" s="129">
        <v>12.604100000000001</v>
      </c>
      <c r="G83" s="124">
        <v>12.6707</v>
      </c>
      <c r="H83" s="124">
        <v>12.826700000000001</v>
      </c>
      <c r="I83" s="125">
        <v>13.263199999999999</v>
      </c>
      <c r="J83" s="125">
        <v>13.023400000000001</v>
      </c>
      <c r="K83" s="125">
        <v>13.028</v>
      </c>
      <c r="L83" s="125">
        <v>13.0725</v>
      </c>
      <c r="M83" s="123">
        <f t="shared" si="1"/>
        <v>1.0054648802273651</v>
      </c>
      <c r="N83" s="45"/>
      <c r="O83" s="8"/>
    </row>
    <row r="84" spans="1:15" x14ac:dyDescent="0.2">
      <c r="A84" s="97">
        <v>2803</v>
      </c>
      <c r="B84" s="108">
        <v>14.646800000000001</v>
      </c>
      <c r="C84" s="128">
        <v>14.579499999999999</v>
      </c>
      <c r="D84" s="109">
        <v>14.6494</v>
      </c>
      <c r="E84" s="109">
        <v>15.248100000000001</v>
      </c>
      <c r="F84" s="129">
        <v>15.474500000000001</v>
      </c>
      <c r="G84" s="124">
        <v>15.601000000000001</v>
      </c>
      <c r="H84" s="124">
        <v>15.7798</v>
      </c>
      <c r="I84" s="125">
        <v>16.164200000000001</v>
      </c>
      <c r="J84" s="125">
        <v>15.898199999999999</v>
      </c>
      <c r="K84" s="125">
        <v>15.8825</v>
      </c>
      <c r="L84" s="125">
        <v>15.696899999999999</v>
      </c>
      <c r="M84" s="123">
        <f t="shared" si="1"/>
        <v>1.0046160705099627</v>
      </c>
      <c r="N84" s="45"/>
      <c r="O84" s="8"/>
    </row>
    <row r="85" spans="1:15" x14ac:dyDescent="0.2">
      <c r="A85" s="97">
        <v>2804</v>
      </c>
      <c r="B85" s="108">
        <v>14.7988</v>
      </c>
      <c r="C85" s="128">
        <v>14.7315</v>
      </c>
      <c r="D85" s="109">
        <v>14.801399999999999</v>
      </c>
      <c r="E85" s="109">
        <v>15.4001</v>
      </c>
      <c r="F85" s="129">
        <v>15.6265</v>
      </c>
      <c r="G85" s="124">
        <v>15.753</v>
      </c>
      <c r="H85" s="124">
        <v>15.931800000000001</v>
      </c>
      <c r="I85" s="125">
        <v>16.316199999999998</v>
      </c>
      <c r="J85" s="125">
        <v>16.0502</v>
      </c>
      <c r="K85" s="125">
        <v>16.034500000000001</v>
      </c>
      <c r="L85" s="125">
        <v>15.8489</v>
      </c>
      <c r="M85" s="123">
        <f t="shared" si="1"/>
        <v>1.0045684417744289</v>
      </c>
      <c r="N85" s="45"/>
      <c r="O85" s="8"/>
    </row>
    <row r="86" spans="1:15" x14ac:dyDescent="0.2">
      <c r="A86" s="97">
        <v>2806</v>
      </c>
      <c r="B86" s="108">
        <v>14.188000000000001</v>
      </c>
      <c r="C86" s="128">
        <v>14.1111</v>
      </c>
      <c r="D86" s="109">
        <v>14.1836</v>
      </c>
      <c r="E86" s="109">
        <v>14.266500000000001</v>
      </c>
      <c r="F86" s="129">
        <v>14.4132</v>
      </c>
      <c r="G86" s="124">
        <v>14.480399999999999</v>
      </c>
      <c r="H86" s="124">
        <v>14.6524</v>
      </c>
      <c r="I86" s="125">
        <v>15.0749</v>
      </c>
      <c r="J86" s="125">
        <v>14.8714</v>
      </c>
      <c r="K86" s="125">
        <v>14.8621</v>
      </c>
      <c r="L86" s="125">
        <v>14.5763</v>
      </c>
      <c r="M86" s="123">
        <f t="shared" si="1"/>
        <v>1.0054496105902446</v>
      </c>
      <c r="N86" s="45"/>
      <c r="O86" s="8"/>
    </row>
    <row r="87" spans="1:15" x14ac:dyDescent="0.2">
      <c r="A87" s="96">
        <v>3201</v>
      </c>
      <c r="B87" s="107">
        <v>18.847000000000001</v>
      </c>
      <c r="C87" s="148">
        <v>18.790700000000001</v>
      </c>
      <c r="D87" s="140">
        <v>18.8017</v>
      </c>
      <c r="E87" s="140">
        <v>18.790800000000001</v>
      </c>
      <c r="F87" s="127">
        <v>18.6784</v>
      </c>
      <c r="G87" s="113">
        <v>18.9192</v>
      </c>
      <c r="H87" s="113">
        <v>17.561499999999999</v>
      </c>
      <c r="I87" s="115">
        <v>17.6568</v>
      </c>
      <c r="J87" s="115">
        <v>18.340599999999998</v>
      </c>
      <c r="K87" s="115">
        <v>18.05</v>
      </c>
      <c r="L87" s="115">
        <v>18.216799999999999</v>
      </c>
      <c r="M87" s="117">
        <f t="shared" si="1"/>
        <v>1.0029961629955244</v>
      </c>
      <c r="N87" s="48" t="s">
        <v>64</v>
      </c>
      <c r="O87" s="8"/>
    </row>
    <row r="88" spans="1:15" x14ac:dyDescent="0.2">
      <c r="A88" s="97">
        <v>3202</v>
      </c>
      <c r="B88" s="108">
        <v>10.8729</v>
      </c>
      <c r="C88" s="128">
        <v>10.8012</v>
      </c>
      <c r="D88" s="141">
        <v>10.766500000000001</v>
      </c>
      <c r="E88" s="109">
        <v>10.778600000000001</v>
      </c>
      <c r="F88" s="129">
        <v>10.682499999999999</v>
      </c>
      <c r="G88" s="124">
        <v>10.8117</v>
      </c>
      <c r="H88" s="124">
        <v>9.5777999999999999</v>
      </c>
      <c r="I88" s="125">
        <v>9.8177000000000003</v>
      </c>
      <c r="J88" s="125">
        <v>10.4872</v>
      </c>
      <c r="K88" s="125">
        <v>10.0589</v>
      </c>
      <c r="L88" s="125">
        <v>10.290100000000001</v>
      </c>
      <c r="M88" s="123">
        <f t="shared" si="1"/>
        <v>1.0066381513165203</v>
      </c>
      <c r="N88" s="45"/>
      <c r="O88" s="8"/>
    </row>
    <row r="89" spans="1:15" x14ac:dyDescent="0.2">
      <c r="A89" s="97">
        <v>3206</v>
      </c>
      <c r="B89" s="108">
        <v>13.162100000000001</v>
      </c>
      <c r="C89" s="128">
        <v>13.0814</v>
      </c>
      <c r="D89" s="109">
        <v>12.198600000000001</v>
      </c>
      <c r="E89" s="109">
        <v>12.157400000000001</v>
      </c>
      <c r="F89" s="129">
        <v>12.085100000000001</v>
      </c>
      <c r="G89" s="124">
        <v>12.3307</v>
      </c>
      <c r="H89" s="124">
        <v>11.113200000000001</v>
      </c>
      <c r="I89" s="125">
        <v>10.678900000000001</v>
      </c>
      <c r="J89" s="125">
        <v>11.3484</v>
      </c>
      <c r="K89" s="125">
        <v>10.9201</v>
      </c>
      <c r="L89" s="125">
        <v>11.151300000000001</v>
      </c>
      <c r="M89" s="123">
        <f t="shared" si="1"/>
        <v>1.0061690644732215</v>
      </c>
      <c r="N89" s="45"/>
      <c r="O89" s="8"/>
    </row>
    <row r="90" spans="1:15" x14ac:dyDescent="0.2">
      <c r="A90" s="97">
        <v>3207</v>
      </c>
      <c r="B90" s="108">
        <v>11.9687</v>
      </c>
      <c r="C90" s="128">
        <v>11.9566</v>
      </c>
      <c r="D90" s="109">
        <v>11.9986</v>
      </c>
      <c r="E90" s="109">
        <v>12.017099999999999</v>
      </c>
      <c r="F90" s="129">
        <v>11.9284</v>
      </c>
      <c r="G90" s="124">
        <v>12.058</v>
      </c>
      <c r="H90" s="124">
        <v>10.829700000000001</v>
      </c>
      <c r="I90" s="125">
        <v>11.0749</v>
      </c>
      <c r="J90" s="125">
        <v>11.750500000000001</v>
      </c>
      <c r="K90" s="125">
        <v>11.330299999999999</v>
      </c>
      <c r="L90" s="125">
        <v>11.561400000000001</v>
      </c>
      <c r="M90" s="123">
        <f t="shared" si="1"/>
        <v>1.0010119933760433</v>
      </c>
      <c r="N90" s="45"/>
      <c r="O90" s="8"/>
    </row>
    <row r="91" spans="1:15" x14ac:dyDescent="0.2">
      <c r="A91" s="97">
        <v>3211</v>
      </c>
      <c r="B91" s="108">
        <v>12.1031</v>
      </c>
      <c r="C91" s="128">
        <v>12.0314</v>
      </c>
      <c r="D91" s="109">
        <v>11.996700000000001</v>
      </c>
      <c r="E91" s="109">
        <v>12.008800000000001</v>
      </c>
      <c r="F91" s="129">
        <v>11.912699999999999</v>
      </c>
      <c r="G91" s="124">
        <v>12.0419</v>
      </c>
      <c r="H91" s="124">
        <v>10.808</v>
      </c>
      <c r="I91" s="125">
        <v>11.0479</v>
      </c>
      <c r="J91" s="125">
        <v>11.7174</v>
      </c>
      <c r="K91" s="125">
        <v>11.289099999999999</v>
      </c>
      <c r="L91" s="125">
        <v>11.520300000000001</v>
      </c>
      <c r="M91" s="123">
        <f t="shared" si="1"/>
        <v>1.00595940622039</v>
      </c>
      <c r="N91" s="45"/>
      <c r="O91" s="8"/>
    </row>
    <row r="92" spans="1:15" x14ac:dyDescent="0.2">
      <c r="A92" s="97">
        <v>3217</v>
      </c>
      <c r="B92" s="108">
        <v>11.4095</v>
      </c>
      <c r="C92" s="128">
        <v>11.3378</v>
      </c>
      <c r="D92" s="109">
        <v>11.303100000000001</v>
      </c>
      <c r="E92" s="109">
        <v>11.315200000000001</v>
      </c>
      <c r="F92" s="129">
        <v>11.219099999999999</v>
      </c>
      <c r="G92" s="124">
        <v>11.3483</v>
      </c>
      <c r="H92" s="124">
        <v>10.1144</v>
      </c>
      <c r="I92" s="125">
        <v>10.3543</v>
      </c>
      <c r="J92" s="125">
        <v>11.0238</v>
      </c>
      <c r="K92" s="125">
        <v>10.595499999999999</v>
      </c>
      <c r="L92" s="125">
        <v>10.826700000000001</v>
      </c>
      <c r="M92" s="123">
        <f t="shared" si="1"/>
        <v>1.0063239781968283</v>
      </c>
      <c r="N92" s="45"/>
      <c r="O92" s="8"/>
    </row>
    <row r="93" spans="1:15" x14ac:dyDescent="0.2">
      <c r="A93" s="97">
        <v>3218</v>
      </c>
      <c r="B93" s="108">
        <v>11.633800000000001</v>
      </c>
      <c r="C93" s="128">
        <v>11.562099999999999</v>
      </c>
      <c r="D93" s="109">
        <v>11.5274</v>
      </c>
      <c r="E93" s="109">
        <v>11.5395</v>
      </c>
      <c r="F93" s="129">
        <v>11.4434</v>
      </c>
      <c r="G93" s="124">
        <v>11.5726</v>
      </c>
      <c r="H93" s="124">
        <v>10.338699999999999</v>
      </c>
      <c r="I93" s="125">
        <v>10.5786</v>
      </c>
      <c r="J93" s="125">
        <v>11.248100000000001</v>
      </c>
      <c r="K93" s="125">
        <v>10.819800000000001</v>
      </c>
      <c r="L93" s="125">
        <v>11.051</v>
      </c>
      <c r="M93" s="123">
        <f t="shared" si="1"/>
        <v>1.0062012956123889</v>
      </c>
      <c r="N93" s="45"/>
      <c r="O93" s="8"/>
    </row>
    <row r="94" spans="1:15" x14ac:dyDescent="0.2">
      <c r="A94" s="97">
        <v>3219</v>
      </c>
      <c r="B94" s="108">
        <v>12.7296</v>
      </c>
      <c r="C94" s="128">
        <v>12.717499999999999</v>
      </c>
      <c r="D94" s="109">
        <v>12.759499999999999</v>
      </c>
      <c r="E94" s="109">
        <v>12.778</v>
      </c>
      <c r="F94" s="129">
        <v>12.689299999999999</v>
      </c>
      <c r="G94" s="124">
        <v>12.818899999999999</v>
      </c>
      <c r="H94" s="124">
        <v>11.5906</v>
      </c>
      <c r="I94" s="125">
        <v>11.835800000000001</v>
      </c>
      <c r="J94" s="125">
        <v>12.5114</v>
      </c>
      <c r="K94" s="125">
        <v>12.091200000000001</v>
      </c>
      <c r="L94" s="125">
        <v>12.3223</v>
      </c>
      <c r="M94" s="123">
        <f t="shared" si="1"/>
        <v>1.0009514448594456</v>
      </c>
      <c r="N94" s="45"/>
      <c r="O94" s="8"/>
    </row>
    <row r="95" spans="1:15" x14ac:dyDescent="0.2">
      <c r="A95" s="97">
        <v>3220</v>
      </c>
      <c r="B95" s="108">
        <v>12.170400000000001</v>
      </c>
      <c r="C95" s="128">
        <v>12.098699999999999</v>
      </c>
      <c r="D95" s="108">
        <v>12.064</v>
      </c>
      <c r="E95" s="109">
        <v>12.0761</v>
      </c>
      <c r="F95" s="130">
        <v>11.98</v>
      </c>
      <c r="G95" s="124">
        <v>12.1092</v>
      </c>
      <c r="H95" s="124">
        <v>10.875299999999999</v>
      </c>
      <c r="I95" s="125">
        <v>11.1152</v>
      </c>
      <c r="J95" s="125">
        <v>11.784700000000001</v>
      </c>
      <c r="K95" s="125">
        <v>11.356400000000001</v>
      </c>
      <c r="L95" s="125">
        <v>11.5876</v>
      </c>
      <c r="M95" s="123">
        <f t="shared" si="1"/>
        <v>1.0059262565399589</v>
      </c>
      <c r="N95" s="45"/>
      <c r="O95" s="8"/>
    </row>
    <row r="96" spans="1:15" x14ac:dyDescent="0.2">
      <c r="A96" s="96">
        <v>3222</v>
      </c>
      <c r="B96" s="107">
        <v>18.086099999999998</v>
      </c>
      <c r="C96" s="148">
        <v>18.029800000000002</v>
      </c>
      <c r="D96" s="140">
        <v>18.040800000000001</v>
      </c>
      <c r="E96" s="140">
        <v>18.029900000000001</v>
      </c>
      <c r="F96" s="127">
        <v>17.9175</v>
      </c>
      <c r="G96" s="113">
        <v>18.158300000000001</v>
      </c>
      <c r="H96" s="113">
        <v>16.800599999999999</v>
      </c>
      <c r="I96" s="115">
        <v>16.895900000000001</v>
      </c>
      <c r="J96" s="115">
        <v>17.579699999999999</v>
      </c>
      <c r="K96" s="115">
        <v>17.289100000000001</v>
      </c>
      <c r="L96" s="115">
        <v>17.4559</v>
      </c>
      <c r="M96" s="117">
        <f t="shared" si="1"/>
        <v>1.0031226081265459</v>
      </c>
      <c r="N96" s="48" t="s">
        <v>64</v>
      </c>
      <c r="O96" s="8"/>
    </row>
    <row r="97" spans="1:15" x14ac:dyDescent="0.2">
      <c r="A97" s="97">
        <v>3223</v>
      </c>
      <c r="B97" s="108">
        <v>11.9687</v>
      </c>
      <c r="C97" s="128">
        <v>11.9566</v>
      </c>
      <c r="D97" s="109">
        <v>11.9986</v>
      </c>
      <c r="E97" s="109">
        <v>12.017099999999999</v>
      </c>
      <c r="F97" s="129">
        <v>11.9284</v>
      </c>
      <c r="G97" s="124">
        <v>12.058</v>
      </c>
      <c r="H97" s="124">
        <v>10.829700000000001</v>
      </c>
      <c r="I97" s="125">
        <v>11.0749</v>
      </c>
      <c r="J97" s="125">
        <v>11.750500000000001</v>
      </c>
      <c r="K97" s="125">
        <v>11.330299999999999</v>
      </c>
      <c r="L97" s="125">
        <v>11.561400000000001</v>
      </c>
      <c r="M97" s="123">
        <f t="shared" si="1"/>
        <v>1.0010119933760433</v>
      </c>
      <c r="N97" s="45"/>
      <c r="O97" s="8"/>
    </row>
    <row r="98" spans="1:15" x14ac:dyDescent="0.2">
      <c r="A98" s="97">
        <v>3224</v>
      </c>
      <c r="B98" s="108">
        <v>10.8729</v>
      </c>
      <c r="C98" s="128">
        <v>10.8012</v>
      </c>
      <c r="D98" s="109">
        <v>10.766500000000001</v>
      </c>
      <c r="E98" s="109">
        <v>10.778600000000001</v>
      </c>
      <c r="F98" s="129">
        <v>10.682499999999999</v>
      </c>
      <c r="G98" s="124">
        <v>10.8117</v>
      </c>
      <c r="H98" s="124">
        <v>9.5777999999999999</v>
      </c>
      <c r="I98" s="125">
        <v>9.8177000000000003</v>
      </c>
      <c r="J98" s="125">
        <v>10.4872</v>
      </c>
      <c r="K98" s="125">
        <v>10.0589</v>
      </c>
      <c r="L98" s="125">
        <v>10.290100000000001</v>
      </c>
      <c r="M98" s="123">
        <f t="shared" si="1"/>
        <v>1.0066381513165203</v>
      </c>
      <c r="N98" s="45"/>
      <c r="O98" s="8"/>
    </row>
    <row r="99" spans="1:15" x14ac:dyDescent="0.2">
      <c r="A99" s="96">
        <v>3225</v>
      </c>
      <c r="B99" s="107">
        <v>18.847000000000001</v>
      </c>
      <c r="C99" s="148">
        <v>18.790700000000001</v>
      </c>
      <c r="D99" s="140">
        <v>18.8017</v>
      </c>
      <c r="E99" s="140">
        <v>18.790800000000001</v>
      </c>
      <c r="F99" s="127">
        <v>18.6784</v>
      </c>
      <c r="G99" s="113">
        <v>18.9192</v>
      </c>
      <c r="H99" s="113">
        <v>17.561499999999999</v>
      </c>
      <c r="I99" s="115">
        <v>17.6568</v>
      </c>
      <c r="J99" s="115">
        <v>18.340599999999998</v>
      </c>
      <c r="K99" s="115">
        <v>18.05</v>
      </c>
      <c r="L99" s="115">
        <v>18.216799999999999</v>
      </c>
      <c r="M99" s="117">
        <f t="shared" si="1"/>
        <v>1.0029961629955244</v>
      </c>
      <c r="N99" s="48" t="s">
        <v>69</v>
      </c>
      <c r="O99" s="8"/>
    </row>
    <row r="100" spans="1:15" x14ac:dyDescent="0.2">
      <c r="A100" s="96">
        <v>4406</v>
      </c>
      <c r="B100" s="107">
        <v>15.278499999999999</v>
      </c>
      <c r="C100" s="148">
        <v>15.2066</v>
      </c>
      <c r="D100" s="140">
        <v>15.2501</v>
      </c>
      <c r="E100" s="140">
        <v>15.206099999999999</v>
      </c>
      <c r="F100" s="127">
        <v>14.191800000000001</v>
      </c>
      <c r="G100" s="113">
        <v>14.4231</v>
      </c>
      <c r="H100" s="113">
        <v>14.5746</v>
      </c>
      <c r="I100" s="115">
        <v>15.2059</v>
      </c>
      <c r="J100" s="115">
        <v>15.343999999999999</v>
      </c>
      <c r="K100" s="115">
        <v>15.0966</v>
      </c>
      <c r="L100" s="115">
        <v>14.396800000000001</v>
      </c>
      <c r="M100" s="117">
        <f t="shared" si="1"/>
        <v>1.0047282101192903</v>
      </c>
      <c r="N100" s="48" t="s">
        <v>54</v>
      </c>
      <c r="O100" s="8"/>
    </row>
    <row r="101" spans="1:15" x14ac:dyDescent="0.2">
      <c r="A101" s="97">
        <v>4407</v>
      </c>
      <c r="B101" s="108">
        <v>9.1210000000000004</v>
      </c>
      <c r="C101" s="128">
        <v>9.0490999999999993</v>
      </c>
      <c r="D101" s="141">
        <v>9.0925999999999991</v>
      </c>
      <c r="E101" s="109">
        <v>9.0486000000000004</v>
      </c>
      <c r="F101" s="129">
        <v>9.0943000000000005</v>
      </c>
      <c r="G101" s="120">
        <v>9.01</v>
      </c>
      <c r="H101" s="120">
        <v>9.0770999999999997</v>
      </c>
      <c r="I101" s="122">
        <v>9.5381</v>
      </c>
      <c r="J101" s="122">
        <v>9.5805000000000007</v>
      </c>
      <c r="K101" s="122">
        <v>9.2885000000000009</v>
      </c>
      <c r="L101" s="122">
        <v>8.6229999999999993</v>
      </c>
      <c r="M101" s="123">
        <f t="shared" si="1"/>
        <v>1.0079455415455683</v>
      </c>
      <c r="N101" s="45"/>
      <c r="O101" s="8"/>
    </row>
    <row r="102" spans="1:15" x14ac:dyDescent="0.2">
      <c r="A102" s="97">
        <v>4408</v>
      </c>
      <c r="B102" s="108">
        <v>11.0746</v>
      </c>
      <c r="C102" s="128">
        <v>11.002700000000001</v>
      </c>
      <c r="D102" s="109">
        <v>11.046200000000001</v>
      </c>
      <c r="E102" s="109">
        <v>11.0022</v>
      </c>
      <c r="F102" s="129">
        <v>9.9878999999999998</v>
      </c>
      <c r="G102" s="124">
        <v>10.219200000000001</v>
      </c>
      <c r="H102" s="124">
        <v>10.370699999999999</v>
      </c>
      <c r="I102" s="125">
        <v>11.002000000000001</v>
      </c>
      <c r="J102" s="125">
        <v>11.1401</v>
      </c>
      <c r="K102" s="125">
        <v>10.8927</v>
      </c>
      <c r="L102" s="125">
        <v>10.1929</v>
      </c>
      <c r="M102" s="123">
        <f t="shared" si="1"/>
        <v>1.0065347596499041</v>
      </c>
      <c r="N102" s="45"/>
      <c r="O102" s="8"/>
    </row>
    <row r="103" spans="1:15" x14ac:dyDescent="0.2">
      <c r="A103" s="97">
        <v>4409</v>
      </c>
      <c r="B103" s="108">
        <v>11.1198</v>
      </c>
      <c r="C103" s="128">
        <v>11.0479</v>
      </c>
      <c r="D103" s="109">
        <v>10.561400000000001</v>
      </c>
      <c r="E103" s="109">
        <v>10.5174</v>
      </c>
      <c r="F103" s="129">
        <v>10.5631</v>
      </c>
      <c r="G103" s="124">
        <v>10.4788</v>
      </c>
      <c r="H103" s="124">
        <v>10.5459</v>
      </c>
      <c r="I103" s="125">
        <v>11.0069</v>
      </c>
      <c r="J103" s="125">
        <v>11.049300000000001</v>
      </c>
      <c r="K103" s="125">
        <v>10.757300000000001</v>
      </c>
      <c r="L103" s="125">
        <v>10.091799999999999</v>
      </c>
      <c r="M103" s="123">
        <f t="shared" si="1"/>
        <v>1.0065080241493858</v>
      </c>
      <c r="N103" s="45"/>
      <c r="O103" s="8"/>
    </row>
    <row r="104" spans="1:15" x14ac:dyDescent="0.2">
      <c r="A104" s="97">
        <v>4410</v>
      </c>
      <c r="B104" s="108">
        <v>9.1210000000000004</v>
      </c>
      <c r="C104" s="128">
        <v>9.0490999999999993</v>
      </c>
      <c r="D104" s="109">
        <v>9.0925999999999991</v>
      </c>
      <c r="E104" s="109">
        <v>9.0486000000000004</v>
      </c>
      <c r="F104" s="129">
        <v>9.0943000000000005</v>
      </c>
      <c r="G104" s="120">
        <v>9.01</v>
      </c>
      <c r="H104" s="120">
        <v>9.0770999999999997</v>
      </c>
      <c r="I104" s="122">
        <v>9.5381</v>
      </c>
      <c r="J104" s="122">
        <v>9.5805000000000007</v>
      </c>
      <c r="K104" s="122">
        <v>9.2885000000000009</v>
      </c>
      <c r="L104" s="122">
        <v>8.6229999999999993</v>
      </c>
      <c r="M104" s="123">
        <f t="shared" si="1"/>
        <v>1.0079455415455683</v>
      </c>
      <c r="N104" s="45"/>
      <c r="O104" s="8"/>
    </row>
    <row r="105" spans="1:15" x14ac:dyDescent="0.2">
      <c r="A105" s="97">
        <v>4411</v>
      </c>
      <c r="B105" s="108">
        <v>11.0746</v>
      </c>
      <c r="C105" s="128">
        <v>11.002700000000001</v>
      </c>
      <c r="D105" s="109">
        <v>11.046200000000001</v>
      </c>
      <c r="E105" s="109">
        <v>11.0022</v>
      </c>
      <c r="F105" s="129">
        <v>9.9878999999999998</v>
      </c>
      <c r="G105" s="124">
        <v>10.219200000000001</v>
      </c>
      <c r="H105" s="124">
        <v>10.370699999999999</v>
      </c>
      <c r="I105" s="125">
        <v>11.002000000000001</v>
      </c>
      <c r="J105" s="125">
        <v>11.1401</v>
      </c>
      <c r="K105" s="125">
        <v>10.8927</v>
      </c>
      <c r="L105" s="125">
        <v>10.1929</v>
      </c>
      <c r="M105" s="123">
        <f t="shared" si="1"/>
        <v>1.0065347596499041</v>
      </c>
      <c r="N105" s="45"/>
      <c r="O105" s="8"/>
    </row>
    <row r="106" spans="1:15" x14ac:dyDescent="0.2">
      <c r="A106" s="97">
        <v>4413</v>
      </c>
      <c r="B106" s="108">
        <v>9.1210000000000004</v>
      </c>
      <c r="C106" s="128">
        <v>9.0490999999999993</v>
      </c>
      <c r="D106" s="109">
        <v>9.0925999999999991</v>
      </c>
      <c r="E106" s="109">
        <v>9.0486000000000004</v>
      </c>
      <c r="F106" s="129">
        <v>9.0943000000000005</v>
      </c>
      <c r="G106" s="120">
        <v>9.01</v>
      </c>
      <c r="H106" s="120">
        <v>9.0770999999999997</v>
      </c>
      <c r="I106" s="122">
        <v>9.5381</v>
      </c>
      <c r="J106" s="122">
        <v>9.5805000000000007</v>
      </c>
      <c r="K106" s="122">
        <v>9.2885000000000009</v>
      </c>
      <c r="L106" s="122">
        <v>8.6229999999999993</v>
      </c>
      <c r="M106" s="123">
        <f t="shared" si="1"/>
        <v>1.0079455415455683</v>
      </c>
      <c r="N106" s="45"/>
      <c r="O106" s="8"/>
    </row>
    <row r="107" spans="1:15" x14ac:dyDescent="0.2">
      <c r="A107" s="97">
        <v>4414</v>
      </c>
      <c r="B107" s="108">
        <v>11.0746</v>
      </c>
      <c r="C107" s="128">
        <v>11.002700000000001</v>
      </c>
      <c r="D107" s="109">
        <v>11.046200000000001</v>
      </c>
      <c r="E107" s="109">
        <v>11.0022</v>
      </c>
      <c r="F107" s="129">
        <v>9.9878999999999998</v>
      </c>
      <c r="G107" s="124">
        <v>10.219200000000001</v>
      </c>
      <c r="H107" s="124">
        <v>10.370699999999999</v>
      </c>
      <c r="I107" s="125">
        <v>11.002000000000001</v>
      </c>
      <c r="J107" s="125">
        <v>11.1401</v>
      </c>
      <c r="K107" s="125">
        <v>10.8927</v>
      </c>
      <c r="L107" s="125">
        <v>10.1929</v>
      </c>
      <c r="M107" s="123">
        <f t="shared" si="1"/>
        <v>1.0065347596499041</v>
      </c>
      <c r="N107" s="45"/>
      <c r="O107" s="8"/>
    </row>
    <row r="108" spans="1:15" x14ac:dyDescent="0.2">
      <c r="A108" s="97">
        <v>4415</v>
      </c>
      <c r="B108" s="108">
        <v>11.1198</v>
      </c>
      <c r="C108" s="128">
        <v>11.0479</v>
      </c>
      <c r="D108" s="109">
        <v>10.561400000000001</v>
      </c>
      <c r="E108" s="109"/>
      <c r="F108" s="129"/>
      <c r="G108" s="124"/>
      <c r="H108" s="124"/>
      <c r="I108" s="125"/>
      <c r="J108" s="125"/>
      <c r="K108" s="125"/>
      <c r="L108" s="125"/>
      <c r="M108" s="123">
        <f t="shared" si="1"/>
        <v>1.0065080241493858</v>
      </c>
      <c r="N108" s="45"/>
      <c r="O108" s="8"/>
    </row>
    <row r="109" spans="1:15" x14ac:dyDescent="0.2">
      <c r="A109" s="97">
        <v>4417</v>
      </c>
      <c r="B109" s="108">
        <v>8.5343999999999998</v>
      </c>
      <c r="C109" s="128">
        <v>8.5343999999999998</v>
      </c>
      <c r="D109" s="109">
        <v>10.561400000000001</v>
      </c>
      <c r="E109" s="109">
        <v>10.5174</v>
      </c>
      <c r="F109" s="129">
        <v>10.5631</v>
      </c>
      <c r="G109" s="124">
        <v>10.4788</v>
      </c>
      <c r="H109" s="124">
        <v>10.5459</v>
      </c>
      <c r="I109" s="125">
        <v>11.0069</v>
      </c>
      <c r="J109" s="125">
        <v>11.049300000000001</v>
      </c>
      <c r="K109" s="125">
        <v>10.757300000000001</v>
      </c>
      <c r="L109" s="125">
        <v>10.091799999999999</v>
      </c>
      <c r="M109" s="123">
        <f t="shared" si="1"/>
        <v>1</v>
      </c>
      <c r="N109" s="45"/>
      <c r="O109" s="8"/>
    </row>
    <row r="110" spans="1:15" x14ac:dyDescent="0.2">
      <c r="A110" s="97">
        <v>4501</v>
      </c>
      <c r="B110" s="108">
        <v>13.307499999999999</v>
      </c>
      <c r="C110" s="128">
        <v>13.4528</v>
      </c>
      <c r="D110" s="109">
        <v>11.7949</v>
      </c>
      <c r="E110" s="109">
        <v>11.8086</v>
      </c>
      <c r="F110" s="129">
        <v>11.9954</v>
      </c>
      <c r="G110" s="124">
        <v>12.062099999999999</v>
      </c>
      <c r="H110" s="124">
        <v>12.1424</v>
      </c>
      <c r="I110" s="125">
        <v>12.596</v>
      </c>
      <c r="J110" s="125">
        <v>12.1593</v>
      </c>
      <c r="K110" s="125">
        <v>12.085800000000001</v>
      </c>
      <c r="L110" s="125">
        <v>11.916</v>
      </c>
      <c r="M110" s="123">
        <f t="shared" si="1"/>
        <v>0.98919927450047573</v>
      </c>
      <c r="N110" s="45"/>
      <c r="O110" s="8"/>
    </row>
    <row r="111" spans="1:15" x14ac:dyDescent="0.2">
      <c r="A111" s="97">
        <v>4502</v>
      </c>
      <c r="B111" s="108">
        <v>13.370100000000001</v>
      </c>
      <c r="C111" s="128">
        <v>13.4991</v>
      </c>
      <c r="D111" s="109">
        <v>11.309799999999999</v>
      </c>
      <c r="E111" s="109">
        <v>11.2822</v>
      </c>
      <c r="F111" s="129">
        <v>11.284700000000001</v>
      </c>
      <c r="G111" s="124">
        <v>11.329499999999999</v>
      </c>
      <c r="H111" s="124">
        <v>11.4046</v>
      </c>
      <c r="I111" s="125">
        <v>11.852499999999999</v>
      </c>
      <c r="J111" s="125">
        <v>11.8452</v>
      </c>
      <c r="K111" s="125">
        <v>11.767200000000001</v>
      </c>
      <c r="L111" s="125">
        <v>11.6218</v>
      </c>
      <c r="M111" s="123">
        <f t="shared" si="1"/>
        <v>0.99044380736493542</v>
      </c>
      <c r="N111" s="45"/>
      <c r="O111" s="8"/>
    </row>
    <row r="112" spans="1:15" x14ac:dyDescent="0.2">
      <c r="A112" s="97">
        <v>4503</v>
      </c>
      <c r="B112" s="108">
        <v>11.3713</v>
      </c>
      <c r="C112" s="128">
        <v>11.500299999999999</v>
      </c>
      <c r="D112" s="108">
        <v>9.8409999999999993</v>
      </c>
      <c r="E112" s="109">
        <v>9.8133999999999997</v>
      </c>
      <c r="F112" s="129">
        <v>9.8158999999999992</v>
      </c>
      <c r="G112" s="124">
        <v>9.8606999999999996</v>
      </c>
      <c r="H112" s="124">
        <v>9.9358000000000004</v>
      </c>
      <c r="I112" s="125">
        <v>10.383699999999999</v>
      </c>
      <c r="J112" s="125">
        <v>10.3764</v>
      </c>
      <c r="K112" s="125">
        <v>10.298400000000001</v>
      </c>
      <c r="L112" s="125">
        <v>10.153</v>
      </c>
      <c r="M112" s="123">
        <f t="shared" si="1"/>
        <v>0.98878290131561786</v>
      </c>
      <c r="N112" s="45"/>
      <c r="O112" s="8"/>
    </row>
    <row r="113" spans="1:15" x14ac:dyDescent="0.2">
      <c r="A113" s="97">
        <v>4504</v>
      </c>
      <c r="B113" s="108">
        <v>12.6015</v>
      </c>
      <c r="C113" s="128">
        <v>12.730499999999999</v>
      </c>
      <c r="D113" s="109">
        <v>11.071199999999999</v>
      </c>
      <c r="E113" s="109">
        <v>11.0436</v>
      </c>
      <c r="F113" s="129">
        <v>11.046099999999999</v>
      </c>
      <c r="G113" s="124">
        <v>11.0909</v>
      </c>
      <c r="H113" s="124">
        <v>11.166</v>
      </c>
      <c r="I113" s="125">
        <v>11.613899999999999</v>
      </c>
      <c r="J113" s="125">
        <v>11.6066</v>
      </c>
      <c r="K113" s="125">
        <v>11.528600000000001</v>
      </c>
      <c r="L113" s="125">
        <v>11.3832</v>
      </c>
      <c r="M113" s="123">
        <f t="shared" si="1"/>
        <v>0.98986685519029105</v>
      </c>
      <c r="N113" s="45"/>
      <c r="O113" s="8"/>
    </row>
    <row r="114" spans="1:15" x14ac:dyDescent="0.2">
      <c r="A114" s="97">
        <v>4505</v>
      </c>
      <c r="B114" s="108">
        <v>11.9079</v>
      </c>
      <c r="C114" s="128">
        <v>12.036899999999999</v>
      </c>
      <c r="D114" s="109">
        <v>10.377599999999999</v>
      </c>
      <c r="E114" s="109">
        <v>10.35</v>
      </c>
      <c r="F114" s="129">
        <v>10.352499999999999</v>
      </c>
      <c r="G114" s="124">
        <v>10.3973</v>
      </c>
      <c r="H114" s="124">
        <v>10.4724</v>
      </c>
      <c r="I114" s="125">
        <v>10.920299999999999</v>
      </c>
      <c r="J114" s="125">
        <v>10.913</v>
      </c>
      <c r="K114" s="125">
        <v>10.835000000000001</v>
      </c>
      <c r="L114" s="125">
        <v>10.6896</v>
      </c>
      <c r="M114" s="123">
        <f t="shared" si="1"/>
        <v>0.9892829549136406</v>
      </c>
      <c r="N114" s="45"/>
      <c r="O114" s="8"/>
    </row>
    <row r="115" spans="1:15" x14ac:dyDescent="0.2">
      <c r="A115" s="97">
        <v>4506</v>
      </c>
      <c r="B115" s="108">
        <v>13.370100000000001</v>
      </c>
      <c r="C115" s="128">
        <v>13.4991</v>
      </c>
      <c r="D115" s="109">
        <v>11.309799999999999</v>
      </c>
      <c r="E115" s="109">
        <v>11.2822</v>
      </c>
      <c r="F115" s="129">
        <v>11.284700000000001</v>
      </c>
      <c r="G115" s="124">
        <v>11.329499999999999</v>
      </c>
      <c r="H115" s="124">
        <v>11.4046</v>
      </c>
      <c r="I115" s="125">
        <v>11.852499999999999</v>
      </c>
      <c r="J115" s="125">
        <v>11.8452</v>
      </c>
      <c r="K115" s="125">
        <v>11.767200000000001</v>
      </c>
      <c r="L115" s="125">
        <v>11.6218</v>
      </c>
      <c r="M115" s="123">
        <f t="shared" si="1"/>
        <v>0.99044380736493542</v>
      </c>
      <c r="N115" s="45"/>
      <c r="O115" s="8"/>
    </row>
    <row r="116" spans="1:15" x14ac:dyDescent="0.2">
      <c r="A116" s="96">
        <v>5701</v>
      </c>
      <c r="B116" s="107">
        <v>12.960599999999999</v>
      </c>
      <c r="C116" s="148">
        <v>12.9084</v>
      </c>
      <c r="D116" s="140">
        <v>12.9137</v>
      </c>
      <c r="E116" s="140">
        <v>12.896000000000001</v>
      </c>
      <c r="F116" s="127">
        <v>12.9085</v>
      </c>
      <c r="G116" s="113">
        <v>12.8218</v>
      </c>
      <c r="H116" s="113">
        <v>11.8714</v>
      </c>
      <c r="I116" s="115">
        <v>12.320600000000001</v>
      </c>
      <c r="J116" s="115">
        <v>12.3377</v>
      </c>
      <c r="K116" s="115">
        <v>12.0329</v>
      </c>
      <c r="L116" s="115">
        <v>11.9962</v>
      </c>
      <c r="M116" s="117">
        <f t="shared" si="1"/>
        <v>1.0040438784047596</v>
      </c>
      <c r="N116" s="48" t="s">
        <v>53</v>
      </c>
      <c r="O116" s="8"/>
    </row>
    <row r="117" spans="1:15" x14ac:dyDescent="0.2">
      <c r="A117" s="97">
        <v>5702</v>
      </c>
      <c r="B117" s="108">
        <v>9.0404</v>
      </c>
      <c r="C117" s="128">
        <v>8.9882000000000009</v>
      </c>
      <c r="D117" s="141">
        <v>8.9934999999999992</v>
      </c>
      <c r="E117" s="109">
        <v>8.9757999999999996</v>
      </c>
      <c r="F117" s="129">
        <v>8.9883000000000006</v>
      </c>
      <c r="G117" s="120">
        <v>8.9016000000000002</v>
      </c>
      <c r="H117" s="120">
        <v>8.9512</v>
      </c>
      <c r="I117" s="122">
        <v>9.4003999999999994</v>
      </c>
      <c r="J117" s="122">
        <v>9.4175000000000004</v>
      </c>
      <c r="K117" s="122">
        <v>9.1127000000000002</v>
      </c>
      <c r="L117" s="122">
        <v>9.0760000000000005</v>
      </c>
      <c r="M117" s="123">
        <f t="shared" si="1"/>
        <v>1.0058076144278052</v>
      </c>
      <c r="N117" s="45"/>
      <c r="O117" s="8"/>
    </row>
    <row r="118" spans="1:15" x14ac:dyDescent="0.2">
      <c r="A118" s="97">
        <v>5703</v>
      </c>
      <c r="B118" s="108">
        <v>11.329599999999999</v>
      </c>
      <c r="C118" s="128">
        <v>11.2684</v>
      </c>
      <c r="D118" s="109">
        <v>10.425599999999999</v>
      </c>
      <c r="E118" s="109">
        <v>10.3546</v>
      </c>
      <c r="F118" s="129">
        <v>10.3909</v>
      </c>
      <c r="G118" s="120">
        <v>10.4206</v>
      </c>
      <c r="H118" s="120">
        <v>10.486599999999999</v>
      </c>
      <c r="I118" s="122">
        <v>10.2616</v>
      </c>
      <c r="J118" s="122">
        <v>10.278700000000001</v>
      </c>
      <c r="K118" s="122">
        <v>9.9739000000000004</v>
      </c>
      <c r="L118" s="122">
        <v>9.9372000000000007</v>
      </c>
      <c r="M118" s="123">
        <f t="shared" si="1"/>
        <v>1.005431117106244</v>
      </c>
      <c r="N118" s="45"/>
      <c r="O118" s="8"/>
    </row>
    <row r="119" spans="1:15" x14ac:dyDescent="0.2">
      <c r="A119" s="97">
        <v>5704</v>
      </c>
      <c r="B119" s="108">
        <v>11.3843</v>
      </c>
      <c r="C119" s="128">
        <v>11.3231</v>
      </c>
      <c r="D119" s="109">
        <v>10.4803</v>
      </c>
      <c r="E119" s="109">
        <v>10.4093</v>
      </c>
      <c r="F119" s="129">
        <v>10.445600000000001</v>
      </c>
      <c r="G119" s="120">
        <v>10.475300000000001</v>
      </c>
      <c r="H119" s="120">
        <v>10.5413</v>
      </c>
      <c r="I119" s="122">
        <v>10.3163</v>
      </c>
      <c r="J119" s="122">
        <v>10.333399999999999</v>
      </c>
      <c r="K119" s="122">
        <v>10.028600000000001</v>
      </c>
      <c r="L119" s="122">
        <v>9.9918999999999993</v>
      </c>
      <c r="M119" s="123">
        <f t="shared" si="1"/>
        <v>1.0054048802889668</v>
      </c>
      <c r="N119" s="45"/>
      <c r="O119" s="8"/>
    </row>
    <row r="120" spans="1:15" ht="13.5" thickBot="1" x14ac:dyDescent="0.25">
      <c r="A120" s="98">
        <v>5705</v>
      </c>
      <c r="B120" s="110">
        <v>9.0951000000000004</v>
      </c>
      <c r="C120" s="133">
        <v>9.0428999999999995</v>
      </c>
      <c r="D120" s="109">
        <v>9.0481999999999996</v>
      </c>
      <c r="E120" s="109">
        <v>9.0305</v>
      </c>
      <c r="F120" s="130">
        <v>9.0429999999999993</v>
      </c>
      <c r="G120" s="120">
        <v>8.9563000000000006</v>
      </c>
      <c r="H120" s="120">
        <v>9.0059000000000005</v>
      </c>
      <c r="I120" s="122">
        <v>9.4550999999999998</v>
      </c>
      <c r="J120" s="122">
        <v>9.4722000000000008</v>
      </c>
      <c r="K120" s="122">
        <v>9.1674000000000007</v>
      </c>
      <c r="L120" s="122">
        <v>9.1306999999999992</v>
      </c>
      <c r="M120" s="134">
        <f t="shared" si="1"/>
        <v>1.0057724844905949</v>
      </c>
      <c r="N120" s="45"/>
      <c r="O120" s="8"/>
    </row>
    <row r="121" spans="1:15" ht="13.5" thickBot="1" x14ac:dyDescent="0.25">
      <c r="A121" s="99" t="s">
        <v>63</v>
      </c>
      <c r="B121" s="111">
        <f t="shared" ref="B121:M121" si="2">AVERAGE(B3:B120)</f>
        <v>12.810362711864403</v>
      </c>
      <c r="C121" s="144">
        <f t="shared" si="2"/>
        <v>12.383731034482764</v>
      </c>
      <c r="D121" s="142">
        <f t="shared" si="2"/>
        <v>12.328388793103445</v>
      </c>
      <c r="E121" s="143">
        <f t="shared" si="2"/>
        <v>12.243441739130439</v>
      </c>
      <c r="F121" s="135">
        <f t="shared" si="2"/>
        <v>12.339796521739135</v>
      </c>
      <c r="G121" s="135">
        <f t="shared" si="2"/>
        <v>12.338626956521743</v>
      </c>
      <c r="H121" s="135">
        <f t="shared" si="2"/>
        <v>12.313202608695653</v>
      </c>
      <c r="I121" s="136">
        <f t="shared" si="2"/>
        <v>12.787280869565217</v>
      </c>
      <c r="J121" s="136">
        <f t="shared" si="2"/>
        <v>12.776580869565224</v>
      </c>
      <c r="K121" s="136">
        <f t="shared" si="2"/>
        <v>12.665384347826093</v>
      </c>
      <c r="L121" s="136">
        <f t="shared" si="2"/>
        <v>12.422385217391298</v>
      </c>
      <c r="M121" s="137">
        <f t="shared" si="2"/>
        <v>1.0309090700674601</v>
      </c>
      <c r="N121" s="45"/>
      <c r="O121" s="8"/>
    </row>
    <row r="122" spans="1:15" x14ac:dyDescent="0.2">
      <c r="E122" s="76"/>
      <c r="I122" s="30"/>
      <c r="K122" s="4"/>
      <c r="L122" s="50"/>
      <c r="M122" s="45"/>
      <c r="N122" s="8"/>
    </row>
    <row r="123" spans="1:15" x14ac:dyDescent="0.2">
      <c r="B123" s="30"/>
      <c r="C123" s="3"/>
      <c r="E123" s="76"/>
      <c r="I123" s="30"/>
      <c r="K123" s="4"/>
      <c r="L123" s="50"/>
      <c r="M123" s="45"/>
      <c r="N123" s="8"/>
    </row>
  </sheetData>
  <mergeCells count="1">
    <mergeCell ref="A1:N1"/>
  </mergeCells>
  <phoneticPr fontId="0" type="noConversion"/>
  <printOptions horizontalCentered="1"/>
  <pageMargins left="0.37" right="0.25" top="0.4" bottom="0.38" header="0.22" footer="0.17"/>
  <pageSetup scale="95" orientation="portrait" r:id="rId1"/>
  <headerFooter alignWithMargins="0">
    <oddFooter>&amp;L&amp;8&amp;D&amp;R&amp;8f/valeries/taxrates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2023-24 COLOR</vt:lpstr>
      <vt:lpstr>23 to 20 Comparison</vt:lpstr>
      <vt:lpstr>'23 to 20 Comparison'!Print_Titles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Valerie Patoine</cp:lastModifiedBy>
  <cp:lastPrinted>2023-09-25T18:16:04Z</cp:lastPrinted>
  <dcterms:created xsi:type="dcterms:W3CDTF">1999-10-11T15:08:10Z</dcterms:created>
  <dcterms:modified xsi:type="dcterms:W3CDTF">2023-09-25T18:16:05Z</dcterms:modified>
</cp:coreProperties>
</file>